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NTRSCHOOL\Desktop\Results &amp; Academics\Document no 5 Results of previous years\"/>
    </mc:Choice>
  </mc:AlternateContent>
  <xr:revisionPtr revIDLastSave="0" documentId="13_ncr:1_{B30DED0A-082B-4341-AABB-95F387137D8D}" xr6:coauthVersionLast="46" xr6:coauthVersionMax="46" xr10:uidLastSave="{00000000-0000-0000-0000-000000000000}"/>
  <bookViews>
    <workbookView xWindow="780" yWindow="780" windowWidth="15375" windowHeight="7875" xr2:uid="{00000000-000D-0000-FFFF-FFFF00000000}"/>
  </bookViews>
  <sheets>
    <sheet name="Sheet1" sheetId="1" r:id="rId1"/>
  </sheets>
  <definedNames>
    <definedName name="_57747" localSheetId="0">Sheet1!$A$2:$S$64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4" i="1" l="1"/>
  <c r="L74" i="1"/>
  <c r="T73" i="1"/>
  <c r="L73" i="1"/>
  <c r="T72" i="1"/>
  <c r="L72" i="1"/>
  <c r="T71" i="1"/>
  <c r="L71" i="1"/>
  <c r="T70" i="1"/>
  <c r="L70" i="1"/>
  <c r="T69" i="1"/>
  <c r="L69" i="1"/>
  <c r="T68" i="1"/>
  <c r="T67" i="1"/>
  <c r="T66" i="1"/>
  <c r="T65" i="1"/>
  <c r="P65" i="1"/>
  <c r="L65" i="1"/>
  <c r="J65" i="1"/>
  <c r="H65" i="1"/>
  <c r="F65" i="1"/>
  <c r="D65" i="1"/>
  <c r="S64" i="1"/>
  <c r="T64" i="1" s="1"/>
  <c r="R64" i="1"/>
  <c r="N64" i="1"/>
  <c r="O64" i="1" s="1"/>
  <c r="R63" i="1"/>
  <c r="S63" i="1" s="1"/>
  <c r="T63" i="1" s="1"/>
  <c r="N63" i="1"/>
  <c r="O63" i="1" s="1"/>
  <c r="T62" i="1"/>
  <c r="S62" i="1"/>
  <c r="R62" i="1"/>
  <c r="O62" i="1"/>
  <c r="N62" i="1"/>
  <c r="R61" i="1"/>
  <c r="S61" i="1" s="1"/>
  <c r="T61" i="1" s="1"/>
  <c r="O61" i="1"/>
  <c r="N61" i="1"/>
  <c r="S60" i="1"/>
  <c r="T60" i="1" s="1"/>
  <c r="R60" i="1"/>
  <c r="O60" i="1"/>
  <c r="N60" i="1"/>
  <c r="T59" i="1"/>
  <c r="S59" i="1"/>
  <c r="R59" i="1"/>
  <c r="N59" i="1"/>
  <c r="O59" i="1" s="1"/>
  <c r="T58" i="1"/>
  <c r="S58" i="1"/>
  <c r="R58" i="1"/>
  <c r="O58" i="1"/>
  <c r="N58" i="1"/>
  <c r="R57" i="1"/>
  <c r="S57" i="1" s="1"/>
  <c r="T57" i="1" s="1"/>
  <c r="O57" i="1"/>
  <c r="N57" i="1"/>
  <c r="S56" i="1"/>
  <c r="T56" i="1" s="1"/>
  <c r="R56" i="1"/>
  <c r="O56" i="1"/>
  <c r="N56" i="1"/>
  <c r="T55" i="1"/>
  <c r="S55" i="1"/>
  <c r="R55" i="1"/>
  <c r="N55" i="1"/>
  <c r="O55" i="1" s="1"/>
  <c r="T54" i="1"/>
  <c r="S54" i="1"/>
  <c r="R54" i="1"/>
  <c r="O54" i="1"/>
  <c r="N54" i="1"/>
  <c r="R53" i="1"/>
  <c r="S53" i="1" s="1"/>
  <c r="T53" i="1" s="1"/>
  <c r="O53" i="1"/>
  <c r="N53" i="1"/>
  <c r="S52" i="1"/>
  <c r="T52" i="1" s="1"/>
  <c r="R52" i="1"/>
  <c r="O52" i="1"/>
  <c r="N52" i="1"/>
  <c r="T51" i="1"/>
  <c r="S51" i="1"/>
  <c r="R51" i="1"/>
  <c r="N51" i="1"/>
  <c r="O51" i="1" s="1"/>
  <c r="T50" i="1"/>
  <c r="S50" i="1"/>
  <c r="R50" i="1"/>
  <c r="O50" i="1"/>
  <c r="N50" i="1"/>
  <c r="R49" i="1"/>
  <c r="S49" i="1" s="1"/>
  <c r="T49" i="1" s="1"/>
  <c r="O49" i="1"/>
  <c r="N49" i="1"/>
  <c r="S48" i="1"/>
  <c r="T48" i="1" s="1"/>
  <c r="R48" i="1"/>
  <c r="O48" i="1"/>
  <c r="N48" i="1"/>
  <c r="T47" i="1"/>
  <c r="S47" i="1"/>
  <c r="R47" i="1"/>
  <c r="N47" i="1"/>
  <c r="O47" i="1" s="1"/>
  <c r="T46" i="1"/>
  <c r="S46" i="1"/>
  <c r="R46" i="1"/>
  <c r="O46" i="1"/>
  <c r="N46" i="1"/>
  <c r="R45" i="1"/>
  <c r="S45" i="1" s="1"/>
  <c r="T45" i="1" s="1"/>
  <c r="O45" i="1"/>
  <c r="N45" i="1"/>
  <c r="S44" i="1"/>
  <c r="T44" i="1" s="1"/>
  <c r="R44" i="1"/>
  <c r="O44" i="1"/>
  <c r="N44" i="1"/>
  <c r="T43" i="1"/>
  <c r="S43" i="1"/>
  <c r="R43" i="1"/>
  <c r="N43" i="1"/>
  <c r="O43" i="1" s="1"/>
  <c r="T42" i="1"/>
  <c r="S42" i="1"/>
  <c r="R42" i="1"/>
  <c r="O42" i="1"/>
  <c r="N42" i="1"/>
  <c r="R41" i="1"/>
  <c r="S41" i="1" s="1"/>
  <c r="T41" i="1" s="1"/>
  <c r="O41" i="1"/>
  <c r="N41" i="1"/>
  <c r="S40" i="1"/>
  <c r="T40" i="1" s="1"/>
  <c r="R40" i="1"/>
  <c r="O40" i="1"/>
  <c r="N40" i="1"/>
  <c r="T39" i="1"/>
  <c r="S39" i="1"/>
  <c r="R39" i="1"/>
  <c r="N39" i="1"/>
  <c r="O39" i="1" s="1"/>
  <c r="T38" i="1"/>
  <c r="S38" i="1"/>
  <c r="R38" i="1"/>
  <c r="O38" i="1"/>
  <c r="N38" i="1"/>
  <c r="R37" i="1"/>
  <c r="S37" i="1" s="1"/>
  <c r="T37" i="1" s="1"/>
  <c r="O37" i="1"/>
  <c r="N37" i="1"/>
  <c r="S36" i="1"/>
  <c r="T36" i="1" s="1"/>
  <c r="R36" i="1"/>
  <c r="O36" i="1"/>
  <c r="N36" i="1"/>
  <c r="T35" i="1"/>
  <c r="S35" i="1"/>
  <c r="R35" i="1"/>
  <c r="N35" i="1"/>
  <c r="O35" i="1" s="1"/>
  <c r="T34" i="1"/>
  <c r="S34" i="1"/>
  <c r="R34" i="1"/>
  <c r="O34" i="1"/>
  <c r="N34" i="1"/>
  <c r="R33" i="1"/>
  <c r="S33" i="1" s="1"/>
  <c r="T33" i="1" s="1"/>
  <c r="O33" i="1"/>
  <c r="N33" i="1"/>
  <c r="S32" i="1"/>
  <c r="T32" i="1" s="1"/>
  <c r="R32" i="1"/>
  <c r="O32" i="1"/>
  <c r="N32" i="1"/>
  <c r="T31" i="1"/>
  <c r="S31" i="1"/>
  <c r="R31" i="1"/>
  <c r="N31" i="1"/>
  <c r="O31" i="1" s="1"/>
  <c r="T30" i="1"/>
  <c r="S30" i="1"/>
  <c r="R30" i="1"/>
  <c r="O30" i="1"/>
  <c r="N30" i="1"/>
  <c r="R29" i="1"/>
  <c r="S29" i="1" s="1"/>
  <c r="T29" i="1" s="1"/>
  <c r="O29" i="1"/>
  <c r="N29" i="1"/>
  <c r="S28" i="1"/>
  <c r="T28" i="1" s="1"/>
  <c r="R28" i="1"/>
  <c r="O28" i="1"/>
  <c r="N28" i="1"/>
  <c r="T27" i="1"/>
  <c r="S27" i="1"/>
  <c r="R27" i="1"/>
  <c r="N27" i="1"/>
  <c r="O27" i="1" s="1"/>
  <c r="T26" i="1"/>
  <c r="S26" i="1"/>
  <c r="R26" i="1"/>
  <c r="O26" i="1"/>
  <c r="N26" i="1"/>
  <c r="R25" i="1"/>
  <c r="S25" i="1" s="1"/>
  <c r="T25" i="1" s="1"/>
  <c r="O25" i="1"/>
  <c r="N25" i="1"/>
  <c r="S24" i="1"/>
  <c r="T24" i="1" s="1"/>
  <c r="R24" i="1"/>
  <c r="O24" i="1"/>
  <c r="N24" i="1"/>
  <c r="T23" i="1"/>
  <c r="S23" i="1"/>
  <c r="R23" i="1"/>
  <c r="N23" i="1"/>
  <c r="O23" i="1" s="1"/>
  <c r="T22" i="1"/>
  <c r="S22" i="1"/>
  <c r="R22" i="1"/>
  <c r="O22" i="1"/>
  <c r="N22" i="1"/>
  <c r="R21" i="1"/>
  <c r="S21" i="1" s="1"/>
  <c r="T21" i="1" s="1"/>
  <c r="O21" i="1"/>
  <c r="N21" i="1"/>
  <c r="S20" i="1"/>
  <c r="T20" i="1" s="1"/>
  <c r="R20" i="1"/>
  <c r="O20" i="1"/>
  <c r="N20" i="1"/>
  <c r="T19" i="1"/>
  <c r="S19" i="1"/>
  <c r="R19" i="1"/>
  <c r="N19" i="1"/>
  <c r="O19" i="1" s="1"/>
  <c r="T18" i="1"/>
  <c r="S18" i="1"/>
  <c r="R18" i="1"/>
  <c r="O18" i="1"/>
  <c r="N18" i="1"/>
  <c r="R17" i="1"/>
  <c r="S17" i="1" s="1"/>
  <c r="T17" i="1" s="1"/>
  <c r="O17" i="1"/>
  <c r="N17" i="1"/>
  <c r="S16" i="1"/>
  <c r="T16" i="1" s="1"/>
  <c r="R16" i="1"/>
  <c r="O16" i="1"/>
  <c r="N16" i="1"/>
  <c r="T15" i="1"/>
  <c r="S15" i="1"/>
  <c r="R15" i="1"/>
  <c r="N15" i="1"/>
  <c r="O15" i="1" s="1"/>
  <c r="T14" i="1"/>
  <c r="S14" i="1"/>
  <c r="R14" i="1"/>
  <c r="O14" i="1"/>
  <c r="N14" i="1"/>
  <c r="R13" i="1"/>
  <c r="S13" i="1" s="1"/>
  <c r="T13" i="1" s="1"/>
  <c r="O13" i="1"/>
  <c r="N13" i="1"/>
  <c r="S12" i="1"/>
  <c r="T12" i="1" s="1"/>
  <c r="R12" i="1"/>
  <c r="O12" i="1"/>
  <c r="N12" i="1"/>
  <c r="T11" i="1"/>
  <c r="S11" i="1"/>
  <c r="R11" i="1"/>
  <c r="N11" i="1"/>
  <c r="O11" i="1" s="1"/>
  <c r="T10" i="1"/>
  <c r="S10" i="1"/>
  <c r="R10" i="1"/>
  <c r="O10" i="1"/>
  <c r="N10" i="1"/>
  <c r="R9" i="1"/>
  <c r="S9" i="1" s="1"/>
  <c r="T9" i="1" s="1"/>
  <c r="O9" i="1"/>
  <c r="N9" i="1"/>
  <c r="S8" i="1"/>
  <c r="T8" i="1" s="1"/>
  <c r="R8" i="1"/>
  <c r="O8" i="1"/>
  <c r="N8" i="1"/>
  <c r="T7" i="1"/>
  <c r="S7" i="1"/>
  <c r="R7" i="1"/>
  <c r="N7" i="1"/>
  <c r="O7" i="1" s="1"/>
  <c r="T6" i="1"/>
  <c r="S6" i="1"/>
  <c r="R6" i="1"/>
  <c r="O6" i="1"/>
  <c r="N6" i="1"/>
  <c r="R5" i="1"/>
  <c r="S5" i="1" s="1"/>
  <c r="T5" i="1" s="1"/>
  <c r="O5" i="1"/>
  <c r="N5" i="1"/>
  <c r="S4" i="1"/>
  <c r="T4" i="1" s="1"/>
  <c r="R4" i="1"/>
  <c r="O4" i="1"/>
  <c r="N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A7991B8-2286-4224-99B1-43B8F918162E}" name="577472" type="6" refreshedVersion="4" background="1" saveData="1">
    <textPr codePage="437" sourceFile="C:\Users\NTRSCHOOL\Downloads\57747.txt" delimited="0">
      <textFields count="19">
        <textField/>
        <textField position="9"/>
        <textField position="13"/>
        <textField position="41"/>
        <textField position="51"/>
        <textField position="67"/>
        <textField position="70"/>
        <textField position="74"/>
        <textField position="77"/>
        <textField position="81"/>
        <textField position="84"/>
        <textField position="89"/>
        <textField position="92"/>
        <textField position="95"/>
        <textField position="99"/>
        <textField position="102"/>
        <textField position="109"/>
        <textField position="112"/>
        <textField position="125"/>
      </textFields>
    </textPr>
  </connection>
</connections>
</file>

<file path=xl/sharedStrings.xml><?xml version="1.0" encoding="utf-8"?>
<sst xmlns="http://schemas.openxmlformats.org/spreadsheetml/2006/main" count="482" uniqueCount="104">
  <si>
    <t>CBSE CLASS X RESULT 2019 - 2020</t>
  </si>
  <si>
    <t>SL.NO</t>
  </si>
  <si>
    <t>STUDENT NAME</t>
  </si>
  <si>
    <t>Roll No</t>
  </si>
  <si>
    <t xml:space="preserve">(ENG) 184 </t>
  </si>
  <si>
    <t>(TEL) 89</t>
  </si>
  <si>
    <t>(MAT) 241</t>
  </si>
  <si>
    <t>(SCI) 86</t>
  </si>
  <si>
    <t>(SOC) 87</t>
  </si>
  <si>
    <t>PASS</t>
  </si>
  <si>
    <t>AVG</t>
  </si>
  <si>
    <t>(I.T) 402</t>
  </si>
  <si>
    <t>MARKS</t>
  </si>
  <si>
    <t>GR</t>
  </si>
  <si>
    <t>Gade Sai Pujitha</t>
  </si>
  <si>
    <t>A1</t>
  </si>
  <si>
    <t>A2</t>
  </si>
  <si>
    <t>Kadem Madhugna</t>
  </si>
  <si>
    <t>G Vamshi</t>
  </si>
  <si>
    <t>B Kusuma</t>
  </si>
  <si>
    <t>K Sandhya rani</t>
  </si>
  <si>
    <t>B1</t>
  </si>
  <si>
    <t>Arutla Gunasri</t>
  </si>
  <si>
    <t>N Akshitha</t>
  </si>
  <si>
    <t>B2</t>
  </si>
  <si>
    <t>K Nitish reddy</t>
  </si>
  <si>
    <t>C1</t>
  </si>
  <si>
    <t>K Pravalika reddy</t>
  </si>
  <si>
    <t>T Bharath</t>
  </si>
  <si>
    <t>K Pavani</t>
  </si>
  <si>
    <t>U Varsha reddy</t>
  </si>
  <si>
    <t>Gundanagari Rishika reddy</t>
  </si>
  <si>
    <t>Myadari Chandu</t>
  </si>
  <si>
    <t>Cheepiri Sruthi</t>
  </si>
  <si>
    <t>Darga Tejashwini</t>
  </si>
  <si>
    <t>Siddanthi Akshaya</t>
  </si>
  <si>
    <t>T Kavya sree</t>
  </si>
  <si>
    <t>Kopparapu Bindhya</t>
  </si>
  <si>
    <t>S Suchender reddy</t>
  </si>
  <si>
    <t>C2</t>
  </si>
  <si>
    <t>B Sarika</t>
  </si>
  <si>
    <t>Kaki Dakshitha</t>
  </si>
  <si>
    <t>Allugubelli Sidharth reddy</t>
  </si>
  <si>
    <t>Jimka Suvarna</t>
  </si>
  <si>
    <t>Gone Lakshmi Meghana</t>
  </si>
  <si>
    <t>V Nithin</t>
  </si>
  <si>
    <t>Kashetty Vivek</t>
  </si>
  <si>
    <t>Mamidipalle Neha</t>
  </si>
  <si>
    <t>G Lahari priya</t>
  </si>
  <si>
    <t>G Keerthi</t>
  </si>
  <si>
    <t>Angidi Meghana</t>
  </si>
  <si>
    <t>M Vishal</t>
  </si>
  <si>
    <t>D1</t>
  </si>
  <si>
    <t>Anuganti Nandhana</t>
  </si>
  <si>
    <t>A Rishika</t>
  </si>
  <si>
    <t>G Manisha</t>
  </si>
  <si>
    <t>O Rama krishna reddy</t>
  </si>
  <si>
    <t>Nenavath Anusha</t>
  </si>
  <si>
    <t>Kasula Shivavarshini</t>
  </si>
  <si>
    <t>J Pranaya seshil</t>
  </si>
  <si>
    <t>Thippani Sai Ramreddy</t>
  </si>
  <si>
    <t>Dhidikadi Vasavi</t>
  </si>
  <si>
    <t>V Mahesh yadav</t>
  </si>
  <si>
    <t>Maddelapally Manisha</t>
  </si>
  <si>
    <t xml:space="preserve">Garampally Vikasini </t>
  </si>
  <si>
    <t>S Keerthana</t>
  </si>
  <si>
    <t>A Sathisha</t>
  </si>
  <si>
    <t>T Koushik reddy</t>
  </si>
  <si>
    <t>Panthangi Veena</t>
  </si>
  <si>
    <t>Budigari Jahnavi</t>
  </si>
  <si>
    <t>M Manoj kumar</t>
  </si>
  <si>
    <t>D2</t>
  </si>
  <si>
    <t>Kavadi Abhigna reddy</t>
  </si>
  <si>
    <t>M Sowjanya</t>
  </si>
  <si>
    <t>M Suma</t>
  </si>
  <si>
    <t>T Niveditha</t>
  </si>
  <si>
    <t>Akula Vaishnavi</t>
  </si>
  <si>
    <t>S Niharika</t>
  </si>
  <si>
    <t>B Yashwitha</t>
  </si>
  <si>
    <t>Vennela Roshini</t>
  </si>
  <si>
    <t>G Dhanasri</t>
  </si>
  <si>
    <t>Boddu Sneha</t>
  </si>
  <si>
    <t>Reddypally Mrudhula</t>
  </si>
  <si>
    <t>SUBJECT AVERAGE</t>
  </si>
  <si>
    <t>TEACHER NAME</t>
  </si>
  <si>
    <t>M DAVID</t>
  </si>
  <si>
    <t>K DEEPTHI</t>
  </si>
  <si>
    <t>K PRABHAKAR &amp; K J WESLEY</t>
  </si>
  <si>
    <t>SKM &amp; GKJ</t>
  </si>
  <si>
    <t>K V SUBBA RAO</t>
  </si>
  <si>
    <t>G RAMESH</t>
  </si>
  <si>
    <t>SUBJECT WISE GRADES</t>
  </si>
  <si>
    <t>SUBJECT</t>
  </si>
  <si>
    <t>HIGHEST MARKS</t>
  </si>
  <si>
    <t>TOTAL</t>
  </si>
  <si>
    <t xml:space="preserve">NO. OF APPEARED </t>
  </si>
  <si>
    <t>ENGLISH</t>
  </si>
  <si>
    <t>PASSED</t>
  </si>
  <si>
    <t>TELUGU</t>
  </si>
  <si>
    <t>PASS %</t>
  </si>
  <si>
    <t>MATHS</t>
  </si>
  <si>
    <t>SCIENCE</t>
  </si>
  <si>
    <t>SOCIAL</t>
  </si>
  <si>
    <t>I.T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</si>
</sst>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5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57747" connectionId="1" xr16:uid="{40DAF96B-7809-4F06-A1A7-7796C28B3667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4"/>
  <sheetViews>
    <sheetView tabSelected="1" workbookViewId="0">
      <selection activeCell="C5" sqref="C5"/>
    </sheetView>
  </sheetViews>
  <sheetFormatPr defaultRowHeight="15" x14ac:dyDescent="0.25"/>
  <cols>
    <col min="1" max="1" width="6.28515625" style="18" bestFit="1" customWidth="1"/>
    <col min="2" max="2" width="30.140625" style="18" bestFit="1" customWidth="1"/>
    <col min="3" max="3" width="13.140625" style="18" bestFit="1" customWidth="1"/>
    <col min="4" max="13" width="7.42578125" style="18" customWidth="1"/>
    <col min="14" max="15" width="7" style="18" customWidth="1"/>
    <col min="16" max="17" width="7.42578125" style="18" customWidth="1"/>
    <col min="18" max="19" width="7" style="18" customWidth="1"/>
    <col min="20" max="256" width="9.140625" style="18"/>
    <col min="257" max="257" width="6.28515625" style="18" bestFit="1" customWidth="1"/>
    <col min="258" max="258" width="30.140625" style="18" bestFit="1" customWidth="1"/>
    <col min="259" max="259" width="13.140625" style="18" bestFit="1" customWidth="1"/>
    <col min="260" max="269" width="7.42578125" style="18" customWidth="1"/>
    <col min="270" max="271" width="7" style="18" customWidth="1"/>
    <col min="272" max="273" width="7.42578125" style="18" customWidth="1"/>
    <col min="274" max="275" width="7" style="18" customWidth="1"/>
    <col min="276" max="512" width="9.140625" style="18"/>
    <col min="513" max="513" width="6.28515625" style="18" bestFit="1" customWidth="1"/>
    <col min="514" max="514" width="30.140625" style="18" bestFit="1" customWidth="1"/>
    <col min="515" max="515" width="13.140625" style="18" bestFit="1" customWidth="1"/>
    <col min="516" max="525" width="7.42578125" style="18" customWidth="1"/>
    <col min="526" max="527" width="7" style="18" customWidth="1"/>
    <col min="528" max="529" width="7.42578125" style="18" customWidth="1"/>
    <col min="530" max="531" width="7" style="18" customWidth="1"/>
    <col min="532" max="768" width="9.140625" style="18"/>
    <col min="769" max="769" width="6.28515625" style="18" bestFit="1" customWidth="1"/>
    <col min="770" max="770" width="30.140625" style="18" bestFit="1" customWidth="1"/>
    <col min="771" max="771" width="13.140625" style="18" bestFit="1" customWidth="1"/>
    <col min="772" max="781" width="7.42578125" style="18" customWidth="1"/>
    <col min="782" max="783" width="7" style="18" customWidth="1"/>
    <col min="784" max="785" width="7.42578125" style="18" customWidth="1"/>
    <col min="786" max="787" width="7" style="18" customWidth="1"/>
    <col min="788" max="1024" width="9.140625" style="18"/>
    <col min="1025" max="1025" width="6.28515625" style="18" bestFit="1" customWidth="1"/>
    <col min="1026" max="1026" width="30.140625" style="18" bestFit="1" customWidth="1"/>
    <col min="1027" max="1027" width="13.140625" style="18" bestFit="1" customWidth="1"/>
    <col min="1028" max="1037" width="7.42578125" style="18" customWidth="1"/>
    <col min="1038" max="1039" width="7" style="18" customWidth="1"/>
    <col min="1040" max="1041" width="7.42578125" style="18" customWidth="1"/>
    <col min="1042" max="1043" width="7" style="18" customWidth="1"/>
    <col min="1044" max="1280" width="9.140625" style="18"/>
    <col min="1281" max="1281" width="6.28515625" style="18" bestFit="1" customWidth="1"/>
    <col min="1282" max="1282" width="30.140625" style="18" bestFit="1" customWidth="1"/>
    <col min="1283" max="1283" width="13.140625" style="18" bestFit="1" customWidth="1"/>
    <col min="1284" max="1293" width="7.42578125" style="18" customWidth="1"/>
    <col min="1294" max="1295" width="7" style="18" customWidth="1"/>
    <col min="1296" max="1297" width="7.42578125" style="18" customWidth="1"/>
    <col min="1298" max="1299" width="7" style="18" customWidth="1"/>
    <col min="1300" max="1536" width="9.140625" style="18"/>
    <col min="1537" max="1537" width="6.28515625" style="18" bestFit="1" customWidth="1"/>
    <col min="1538" max="1538" width="30.140625" style="18" bestFit="1" customWidth="1"/>
    <col min="1539" max="1539" width="13.140625" style="18" bestFit="1" customWidth="1"/>
    <col min="1540" max="1549" width="7.42578125" style="18" customWidth="1"/>
    <col min="1550" max="1551" width="7" style="18" customWidth="1"/>
    <col min="1552" max="1553" width="7.42578125" style="18" customWidth="1"/>
    <col min="1554" max="1555" width="7" style="18" customWidth="1"/>
    <col min="1556" max="1792" width="9.140625" style="18"/>
    <col min="1793" max="1793" width="6.28515625" style="18" bestFit="1" customWidth="1"/>
    <col min="1794" max="1794" width="30.140625" style="18" bestFit="1" customWidth="1"/>
    <col min="1795" max="1795" width="13.140625" style="18" bestFit="1" customWidth="1"/>
    <col min="1796" max="1805" width="7.42578125" style="18" customWidth="1"/>
    <col min="1806" max="1807" width="7" style="18" customWidth="1"/>
    <col min="1808" max="1809" width="7.42578125" style="18" customWidth="1"/>
    <col min="1810" max="1811" width="7" style="18" customWidth="1"/>
    <col min="1812" max="2048" width="9.140625" style="18"/>
    <col min="2049" max="2049" width="6.28515625" style="18" bestFit="1" customWidth="1"/>
    <col min="2050" max="2050" width="30.140625" style="18" bestFit="1" customWidth="1"/>
    <col min="2051" max="2051" width="13.140625" style="18" bestFit="1" customWidth="1"/>
    <col min="2052" max="2061" width="7.42578125" style="18" customWidth="1"/>
    <col min="2062" max="2063" width="7" style="18" customWidth="1"/>
    <col min="2064" max="2065" width="7.42578125" style="18" customWidth="1"/>
    <col min="2066" max="2067" width="7" style="18" customWidth="1"/>
    <col min="2068" max="2304" width="9.140625" style="18"/>
    <col min="2305" max="2305" width="6.28515625" style="18" bestFit="1" customWidth="1"/>
    <col min="2306" max="2306" width="30.140625" style="18" bestFit="1" customWidth="1"/>
    <col min="2307" max="2307" width="13.140625" style="18" bestFit="1" customWidth="1"/>
    <col min="2308" max="2317" width="7.42578125" style="18" customWidth="1"/>
    <col min="2318" max="2319" width="7" style="18" customWidth="1"/>
    <col min="2320" max="2321" width="7.42578125" style="18" customWidth="1"/>
    <col min="2322" max="2323" width="7" style="18" customWidth="1"/>
    <col min="2324" max="2560" width="9.140625" style="18"/>
    <col min="2561" max="2561" width="6.28515625" style="18" bestFit="1" customWidth="1"/>
    <col min="2562" max="2562" width="30.140625" style="18" bestFit="1" customWidth="1"/>
    <col min="2563" max="2563" width="13.140625" style="18" bestFit="1" customWidth="1"/>
    <col min="2564" max="2573" width="7.42578125" style="18" customWidth="1"/>
    <col min="2574" max="2575" width="7" style="18" customWidth="1"/>
    <col min="2576" max="2577" width="7.42578125" style="18" customWidth="1"/>
    <col min="2578" max="2579" width="7" style="18" customWidth="1"/>
    <col min="2580" max="2816" width="9.140625" style="18"/>
    <col min="2817" max="2817" width="6.28515625" style="18" bestFit="1" customWidth="1"/>
    <col min="2818" max="2818" width="30.140625" style="18" bestFit="1" customWidth="1"/>
    <col min="2819" max="2819" width="13.140625" style="18" bestFit="1" customWidth="1"/>
    <col min="2820" max="2829" width="7.42578125" style="18" customWidth="1"/>
    <col min="2830" max="2831" width="7" style="18" customWidth="1"/>
    <col min="2832" max="2833" width="7.42578125" style="18" customWidth="1"/>
    <col min="2834" max="2835" width="7" style="18" customWidth="1"/>
    <col min="2836" max="3072" width="9.140625" style="18"/>
    <col min="3073" max="3073" width="6.28515625" style="18" bestFit="1" customWidth="1"/>
    <col min="3074" max="3074" width="30.140625" style="18" bestFit="1" customWidth="1"/>
    <col min="3075" max="3075" width="13.140625" style="18" bestFit="1" customWidth="1"/>
    <col min="3076" max="3085" width="7.42578125" style="18" customWidth="1"/>
    <col min="3086" max="3087" width="7" style="18" customWidth="1"/>
    <col min="3088" max="3089" width="7.42578125" style="18" customWidth="1"/>
    <col min="3090" max="3091" width="7" style="18" customWidth="1"/>
    <col min="3092" max="3328" width="9.140625" style="18"/>
    <col min="3329" max="3329" width="6.28515625" style="18" bestFit="1" customWidth="1"/>
    <col min="3330" max="3330" width="30.140625" style="18" bestFit="1" customWidth="1"/>
    <col min="3331" max="3331" width="13.140625" style="18" bestFit="1" customWidth="1"/>
    <col min="3332" max="3341" width="7.42578125" style="18" customWidth="1"/>
    <col min="3342" max="3343" width="7" style="18" customWidth="1"/>
    <col min="3344" max="3345" width="7.42578125" style="18" customWidth="1"/>
    <col min="3346" max="3347" width="7" style="18" customWidth="1"/>
    <col min="3348" max="3584" width="9.140625" style="18"/>
    <col min="3585" max="3585" width="6.28515625" style="18" bestFit="1" customWidth="1"/>
    <col min="3586" max="3586" width="30.140625" style="18" bestFit="1" customWidth="1"/>
    <col min="3587" max="3587" width="13.140625" style="18" bestFit="1" customWidth="1"/>
    <col min="3588" max="3597" width="7.42578125" style="18" customWidth="1"/>
    <col min="3598" max="3599" width="7" style="18" customWidth="1"/>
    <col min="3600" max="3601" width="7.42578125" style="18" customWidth="1"/>
    <col min="3602" max="3603" width="7" style="18" customWidth="1"/>
    <col min="3604" max="3840" width="9.140625" style="18"/>
    <col min="3841" max="3841" width="6.28515625" style="18" bestFit="1" customWidth="1"/>
    <col min="3842" max="3842" width="30.140625" style="18" bestFit="1" customWidth="1"/>
    <col min="3843" max="3843" width="13.140625" style="18" bestFit="1" customWidth="1"/>
    <col min="3844" max="3853" width="7.42578125" style="18" customWidth="1"/>
    <col min="3854" max="3855" width="7" style="18" customWidth="1"/>
    <col min="3856" max="3857" width="7.42578125" style="18" customWidth="1"/>
    <col min="3858" max="3859" width="7" style="18" customWidth="1"/>
    <col min="3860" max="4096" width="9.140625" style="18"/>
    <col min="4097" max="4097" width="6.28515625" style="18" bestFit="1" customWidth="1"/>
    <col min="4098" max="4098" width="30.140625" style="18" bestFit="1" customWidth="1"/>
    <col min="4099" max="4099" width="13.140625" style="18" bestFit="1" customWidth="1"/>
    <col min="4100" max="4109" width="7.42578125" style="18" customWidth="1"/>
    <col min="4110" max="4111" width="7" style="18" customWidth="1"/>
    <col min="4112" max="4113" width="7.42578125" style="18" customWidth="1"/>
    <col min="4114" max="4115" width="7" style="18" customWidth="1"/>
    <col min="4116" max="4352" width="9.140625" style="18"/>
    <col min="4353" max="4353" width="6.28515625" style="18" bestFit="1" customWidth="1"/>
    <col min="4354" max="4354" width="30.140625" style="18" bestFit="1" customWidth="1"/>
    <col min="4355" max="4355" width="13.140625" style="18" bestFit="1" customWidth="1"/>
    <col min="4356" max="4365" width="7.42578125" style="18" customWidth="1"/>
    <col min="4366" max="4367" width="7" style="18" customWidth="1"/>
    <col min="4368" max="4369" width="7.42578125" style="18" customWidth="1"/>
    <col min="4370" max="4371" width="7" style="18" customWidth="1"/>
    <col min="4372" max="4608" width="9.140625" style="18"/>
    <col min="4609" max="4609" width="6.28515625" style="18" bestFit="1" customWidth="1"/>
    <col min="4610" max="4610" width="30.140625" style="18" bestFit="1" customWidth="1"/>
    <col min="4611" max="4611" width="13.140625" style="18" bestFit="1" customWidth="1"/>
    <col min="4612" max="4621" width="7.42578125" style="18" customWidth="1"/>
    <col min="4622" max="4623" width="7" style="18" customWidth="1"/>
    <col min="4624" max="4625" width="7.42578125" style="18" customWidth="1"/>
    <col min="4626" max="4627" width="7" style="18" customWidth="1"/>
    <col min="4628" max="4864" width="9.140625" style="18"/>
    <col min="4865" max="4865" width="6.28515625" style="18" bestFit="1" customWidth="1"/>
    <col min="4866" max="4866" width="30.140625" style="18" bestFit="1" customWidth="1"/>
    <col min="4867" max="4867" width="13.140625" style="18" bestFit="1" customWidth="1"/>
    <col min="4868" max="4877" width="7.42578125" style="18" customWidth="1"/>
    <col min="4878" max="4879" width="7" style="18" customWidth="1"/>
    <col min="4880" max="4881" width="7.42578125" style="18" customWidth="1"/>
    <col min="4882" max="4883" width="7" style="18" customWidth="1"/>
    <col min="4884" max="5120" width="9.140625" style="18"/>
    <col min="5121" max="5121" width="6.28515625" style="18" bestFit="1" customWidth="1"/>
    <col min="5122" max="5122" width="30.140625" style="18" bestFit="1" customWidth="1"/>
    <col min="5123" max="5123" width="13.140625" style="18" bestFit="1" customWidth="1"/>
    <col min="5124" max="5133" width="7.42578125" style="18" customWidth="1"/>
    <col min="5134" max="5135" width="7" style="18" customWidth="1"/>
    <col min="5136" max="5137" width="7.42578125" style="18" customWidth="1"/>
    <col min="5138" max="5139" width="7" style="18" customWidth="1"/>
    <col min="5140" max="5376" width="9.140625" style="18"/>
    <col min="5377" max="5377" width="6.28515625" style="18" bestFit="1" customWidth="1"/>
    <col min="5378" max="5378" width="30.140625" style="18" bestFit="1" customWidth="1"/>
    <col min="5379" max="5379" width="13.140625" style="18" bestFit="1" customWidth="1"/>
    <col min="5380" max="5389" width="7.42578125" style="18" customWidth="1"/>
    <col min="5390" max="5391" width="7" style="18" customWidth="1"/>
    <col min="5392" max="5393" width="7.42578125" style="18" customWidth="1"/>
    <col min="5394" max="5395" width="7" style="18" customWidth="1"/>
    <col min="5396" max="5632" width="9.140625" style="18"/>
    <col min="5633" max="5633" width="6.28515625" style="18" bestFit="1" customWidth="1"/>
    <col min="5634" max="5634" width="30.140625" style="18" bestFit="1" customWidth="1"/>
    <col min="5635" max="5635" width="13.140625" style="18" bestFit="1" customWidth="1"/>
    <col min="5636" max="5645" width="7.42578125" style="18" customWidth="1"/>
    <col min="5646" max="5647" width="7" style="18" customWidth="1"/>
    <col min="5648" max="5649" width="7.42578125" style="18" customWidth="1"/>
    <col min="5650" max="5651" width="7" style="18" customWidth="1"/>
    <col min="5652" max="5888" width="9.140625" style="18"/>
    <col min="5889" max="5889" width="6.28515625" style="18" bestFit="1" customWidth="1"/>
    <col min="5890" max="5890" width="30.140625" style="18" bestFit="1" customWidth="1"/>
    <col min="5891" max="5891" width="13.140625" style="18" bestFit="1" customWidth="1"/>
    <col min="5892" max="5901" width="7.42578125" style="18" customWidth="1"/>
    <col min="5902" max="5903" width="7" style="18" customWidth="1"/>
    <col min="5904" max="5905" width="7.42578125" style="18" customWidth="1"/>
    <col min="5906" max="5907" width="7" style="18" customWidth="1"/>
    <col min="5908" max="6144" width="9.140625" style="18"/>
    <col min="6145" max="6145" width="6.28515625" style="18" bestFit="1" customWidth="1"/>
    <col min="6146" max="6146" width="30.140625" style="18" bestFit="1" customWidth="1"/>
    <col min="6147" max="6147" width="13.140625" style="18" bestFit="1" customWidth="1"/>
    <col min="6148" max="6157" width="7.42578125" style="18" customWidth="1"/>
    <col min="6158" max="6159" width="7" style="18" customWidth="1"/>
    <col min="6160" max="6161" width="7.42578125" style="18" customWidth="1"/>
    <col min="6162" max="6163" width="7" style="18" customWidth="1"/>
    <col min="6164" max="6400" width="9.140625" style="18"/>
    <col min="6401" max="6401" width="6.28515625" style="18" bestFit="1" customWidth="1"/>
    <col min="6402" max="6402" width="30.140625" style="18" bestFit="1" customWidth="1"/>
    <col min="6403" max="6403" width="13.140625" style="18" bestFit="1" customWidth="1"/>
    <col min="6404" max="6413" width="7.42578125" style="18" customWidth="1"/>
    <col min="6414" max="6415" width="7" style="18" customWidth="1"/>
    <col min="6416" max="6417" width="7.42578125" style="18" customWidth="1"/>
    <col min="6418" max="6419" width="7" style="18" customWidth="1"/>
    <col min="6420" max="6656" width="9.140625" style="18"/>
    <col min="6657" max="6657" width="6.28515625" style="18" bestFit="1" customWidth="1"/>
    <col min="6658" max="6658" width="30.140625" style="18" bestFit="1" customWidth="1"/>
    <col min="6659" max="6659" width="13.140625" style="18" bestFit="1" customWidth="1"/>
    <col min="6660" max="6669" width="7.42578125" style="18" customWidth="1"/>
    <col min="6670" max="6671" width="7" style="18" customWidth="1"/>
    <col min="6672" max="6673" width="7.42578125" style="18" customWidth="1"/>
    <col min="6674" max="6675" width="7" style="18" customWidth="1"/>
    <col min="6676" max="6912" width="9.140625" style="18"/>
    <col min="6913" max="6913" width="6.28515625" style="18" bestFit="1" customWidth="1"/>
    <col min="6914" max="6914" width="30.140625" style="18" bestFit="1" customWidth="1"/>
    <col min="6915" max="6915" width="13.140625" style="18" bestFit="1" customWidth="1"/>
    <col min="6916" max="6925" width="7.42578125" style="18" customWidth="1"/>
    <col min="6926" max="6927" width="7" style="18" customWidth="1"/>
    <col min="6928" max="6929" width="7.42578125" style="18" customWidth="1"/>
    <col min="6930" max="6931" width="7" style="18" customWidth="1"/>
    <col min="6932" max="7168" width="9.140625" style="18"/>
    <col min="7169" max="7169" width="6.28515625" style="18" bestFit="1" customWidth="1"/>
    <col min="7170" max="7170" width="30.140625" style="18" bestFit="1" customWidth="1"/>
    <col min="7171" max="7171" width="13.140625" style="18" bestFit="1" customWidth="1"/>
    <col min="7172" max="7181" width="7.42578125" style="18" customWidth="1"/>
    <col min="7182" max="7183" width="7" style="18" customWidth="1"/>
    <col min="7184" max="7185" width="7.42578125" style="18" customWidth="1"/>
    <col min="7186" max="7187" width="7" style="18" customWidth="1"/>
    <col min="7188" max="7424" width="9.140625" style="18"/>
    <col min="7425" max="7425" width="6.28515625" style="18" bestFit="1" customWidth="1"/>
    <col min="7426" max="7426" width="30.140625" style="18" bestFit="1" customWidth="1"/>
    <col min="7427" max="7427" width="13.140625" style="18" bestFit="1" customWidth="1"/>
    <col min="7428" max="7437" width="7.42578125" style="18" customWidth="1"/>
    <col min="7438" max="7439" width="7" style="18" customWidth="1"/>
    <col min="7440" max="7441" width="7.42578125" style="18" customWidth="1"/>
    <col min="7442" max="7443" width="7" style="18" customWidth="1"/>
    <col min="7444" max="7680" width="9.140625" style="18"/>
    <col min="7681" max="7681" width="6.28515625" style="18" bestFit="1" customWidth="1"/>
    <col min="7682" max="7682" width="30.140625" style="18" bestFit="1" customWidth="1"/>
    <col min="7683" max="7683" width="13.140625" style="18" bestFit="1" customWidth="1"/>
    <col min="7684" max="7693" width="7.42578125" style="18" customWidth="1"/>
    <col min="7694" max="7695" width="7" style="18" customWidth="1"/>
    <col min="7696" max="7697" width="7.42578125" style="18" customWidth="1"/>
    <col min="7698" max="7699" width="7" style="18" customWidth="1"/>
    <col min="7700" max="7936" width="9.140625" style="18"/>
    <col min="7937" max="7937" width="6.28515625" style="18" bestFit="1" customWidth="1"/>
    <col min="7938" max="7938" width="30.140625" style="18" bestFit="1" customWidth="1"/>
    <col min="7939" max="7939" width="13.140625" style="18" bestFit="1" customWidth="1"/>
    <col min="7940" max="7949" width="7.42578125" style="18" customWidth="1"/>
    <col min="7950" max="7951" width="7" style="18" customWidth="1"/>
    <col min="7952" max="7953" width="7.42578125" style="18" customWidth="1"/>
    <col min="7954" max="7955" width="7" style="18" customWidth="1"/>
    <col min="7956" max="8192" width="9.140625" style="18"/>
    <col min="8193" max="8193" width="6.28515625" style="18" bestFit="1" customWidth="1"/>
    <col min="8194" max="8194" width="30.140625" style="18" bestFit="1" customWidth="1"/>
    <col min="8195" max="8195" width="13.140625" style="18" bestFit="1" customWidth="1"/>
    <col min="8196" max="8205" width="7.42578125" style="18" customWidth="1"/>
    <col min="8206" max="8207" width="7" style="18" customWidth="1"/>
    <col min="8208" max="8209" width="7.42578125" style="18" customWidth="1"/>
    <col min="8210" max="8211" width="7" style="18" customWidth="1"/>
    <col min="8212" max="8448" width="9.140625" style="18"/>
    <col min="8449" max="8449" width="6.28515625" style="18" bestFit="1" customWidth="1"/>
    <col min="8450" max="8450" width="30.140625" style="18" bestFit="1" customWidth="1"/>
    <col min="8451" max="8451" width="13.140625" style="18" bestFit="1" customWidth="1"/>
    <col min="8452" max="8461" width="7.42578125" style="18" customWidth="1"/>
    <col min="8462" max="8463" width="7" style="18" customWidth="1"/>
    <col min="8464" max="8465" width="7.42578125" style="18" customWidth="1"/>
    <col min="8466" max="8467" width="7" style="18" customWidth="1"/>
    <col min="8468" max="8704" width="9.140625" style="18"/>
    <col min="8705" max="8705" width="6.28515625" style="18" bestFit="1" customWidth="1"/>
    <col min="8706" max="8706" width="30.140625" style="18" bestFit="1" customWidth="1"/>
    <col min="8707" max="8707" width="13.140625" style="18" bestFit="1" customWidth="1"/>
    <col min="8708" max="8717" width="7.42578125" style="18" customWidth="1"/>
    <col min="8718" max="8719" width="7" style="18" customWidth="1"/>
    <col min="8720" max="8721" width="7.42578125" style="18" customWidth="1"/>
    <col min="8722" max="8723" width="7" style="18" customWidth="1"/>
    <col min="8724" max="8960" width="9.140625" style="18"/>
    <col min="8961" max="8961" width="6.28515625" style="18" bestFit="1" customWidth="1"/>
    <col min="8962" max="8962" width="30.140625" style="18" bestFit="1" customWidth="1"/>
    <col min="8963" max="8963" width="13.140625" style="18" bestFit="1" customWidth="1"/>
    <col min="8964" max="8973" width="7.42578125" style="18" customWidth="1"/>
    <col min="8974" max="8975" width="7" style="18" customWidth="1"/>
    <col min="8976" max="8977" width="7.42578125" style="18" customWidth="1"/>
    <col min="8978" max="8979" width="7" style="18" customWidth="1"/>
    <col min="8980" max="9216" width="9.140625" style="18"/>
    <col min="9217" max="9217" width="6.28515625" style="18" bestFit="1" customWidth="1"/>
    <col min="9218" max="9218" width="30.140625" style="18" bestFit="1" customWidth="1"/>
    <col min="9219" max="9219" width="13.140625" style="18" bestFit="1" customWidth="1"/>
    <col min="9220" max="9229" width="7.42578125" style="18" customWidth="1"/>
    <col min="9230" max="9231" width="7" style="18" customWidth="1"/>
    <col min="9232" max="9233" width="7.42578125" style="18" customWidth="1"/>
    <col min="9234" max="9235" width="7" style="18" customWidth="1"/>
    <col min="9236" max="9472" width="9.140625" style="18"/>
    <col min="9473" max="9473" width="6.28515625" style="18" bestFit="1" customWidth="1"/>
    <col min="9474" max="9474" width="30.140625" style="18" bestFit="1" customWidth="1"/>
    <col min="9475" max="9475" width="13.140625" style="18" bestFit="1" customWidth="1"/>
    <col min="9476" max="9485" width="7.42578125" style="18" customWidth="1"/>
    <col min="9486" max="9487" width="7" style="18" customWidth="1"/>
    <col min="9488" max="9489" width="7.42578125" style="18" customWidth="1"/>
    <col min="9490" max="9491" width="7" style="18" customWidth="1"/>
    <col min="9492" max="9728" width="9.140625" style="18"/>
    <col min="9729" max="9729" width="6.28515625" style="18" bestFit="1" customWidth="1"/>
    <col min="9730" max="9730" width="30.140625" style="18" bestFit="1" customWidth="1"/>
    <col min="9731" max="9731" width="13.140625" style="18" bestFit="1" customWidth="1"/>
    <col min="9732" max="9741" width="7.42578125" style="18" customWidth="1"/>
    <col min="9742" max="9743" width="7" style="18" customWidth="1"/>
    <col min="9744" max="9745" width="7.42578125" style="18" customWidth="1"/>
    <col min="9746" max="9747" width="7" style="18" customWidth="1"/>
    <col min="9748" max="9984" width="9.140625" style="18"/>
    <col min="9985" max="9985" width="6.28515625" style="18" bestFit="1" customWidth="1"/>
    <col min="9986" max="9986" width="30.140625" style="18" bestFit="1" customWidth="1"/>
    <col min="9987" max="9987" width="13.140625" style="18" bestFit="1" customWidth="1"/>
    <col min="9988" max="9997" width="7.42578125" style="18" customWidth="1"/>
    <col min="9998" max="9999" width="7" style="18" customWidth="1"/>
    <col min="10000" max="10001" width="7.42578125" style="18" customWidth="1"/>
    <col min="10002" max="10003" width="7" style="18" customWidth="1"/>
    <col min="10004" max="10240" width="9.140625" style="18"/>
    <col min="10241" max="10241" width="6.28515625" style="18" bestFit="1" customWidth="1"/>
    <col min="10242" max="10242" width="30.140625" style="18" bestFit="1" customWidth="1"/>
    <col min="10243" max="10243" width="13.140625" style="18" bestFit="1" customWidth="1"/>
    <col min="10244" max="10253" width="7.42578125" style="18" customWidth="1"/>
    <col min="10254" max="10255" width="7" style="18" customWidth="1"/>
    <col min="10256" max="10257" width="7.42578125" style="18" customWidth="1"/>
    <col min="10258" max="10259" width="7" style="18" customWidth="1"/>
    <col min="10260" max="10496" width="9.140625" style="18"/>
    <col min="10497" max="10497" width="6.28515625" style="18" bestFit="1" customWidth="1"/>
    <col min="10498" max="10498" width="30.140625" style="18" bestFit="1" customWidth="1"/>
    <col min="10499" max="10499" width="13.140625" style="18" bestFit="1" customWidth="1"/>
    <col min="10500" max="10509" width="7.42578125" style="18" customWidth="1"/>
    <col min="10510" max="10511" width="7" style="18" customWidth="1"/>
    <col min="10512" max="10513" width="7.42578125" style="18" customWidth="1"/>
    <col min="10514" max="10515" width="7" style="18" customWidth="1"/>
    <col min="10516" max="10752" width="9.140625" style="18"/>
    <col min="10753" max="10753" width="6.28515625" style="18" bestFit="1" customWidth="1"/>
    <col min="10754" max="10754" width="30.140625" style="18" bestFit="1" customWidth="1"/>
    <col min="10755" max="10755" width="13.140625" style="18" bestFit="1" customWidth="1"/>
    <col min="10756" max="10765" width="7.42578125" style="18" customWidth="1"/>
    <col min="10766" max="10767" width="7" style="18" customWidth="1"/>
    <col min="10768" max="10769" width="7.42578125" style="18" customWidth="1"/>
    <col min="10770" max="10771" width="7" style="18" customWidth="1"/>
    <col min="10772" max="11008" width="9.140625" style="18"/>
    <col min="11009" max="11009" width="6.28515625" style="18" bestFit="1" customWidth="1"/>
    <col min="11010" max="11010" width="30.140625" style="18" bestFit="1" customWidth="1"/>
    <col min="11011" max="11011" width="13.140625" style="18" bestFit="1" customWidth="1"/>
    <col min="11012" max="11021" width="7.42578125" style="18" customWidth="1"/>
    <col min="11022" max="11023" width="7" style="18" customWidth="1"/>
    <col min="11024" max="11025" width="7.42578125" style="18" customWidth="1"/>
    <col min="11026" max="11027" width="7" style="18" customWidth="1"/>
    <col min="11028" max="11264" width="9.140625" style="18"/>
    <col min="11265" max="11265" width="6.28515625" style="18" bestFit="1" customWidth="1"/>
    <col min="11266" max="11266" width="30.140625" style="18" bestFit="1" customWidth="1"/>
    <col min="11267" max="11267" width="13.140625" style="18" bestFit="1" customWidth="1"/>
    <col min="11268" max="11277" width="7.42578125" style="18" customWidth="1"/>
    <col min="11278" max="11279" width="7" style="18" customWidth="1"/>
    <col min="11280" max="11281" width="7.42578125" style="18" customWidth="1"/>
    <col min="11282" max="11283" width="7" style="18" customWidth="1"/>
    <col min="11284" max="11520" width="9.140625" style="18"/>
    <col min="11521" max="11521" width="6.28515625" style="18" bestFit="1" customWidth="1"/>
    <col min="11522" max="11522" width="30.140625" style="18" bestFit="1" customWidth="1"/>
    <col min="11523" max="11523" width="13.140625" style="18" bestFit="1" customWidth="1"/>
    <col min="11524" max="11533" width="7.42578125" style="18" customWidth="1"/>
    <col min="11534" max="11535" width="7" style="18" customWidth="1"/>
    <col min="11536" max="11537" width="7.42578125" style="18" customWidth="1"/>
    <col min="11538" max="11539" width="7" style="18" customWidth="1"/>
    <col min="11540" max="11776" width="9.140625" style="18"/>
    <col min="11777" max="11777" width="6.28515625" style="18" bestFit="1" customWidth="1"/>
    <col min="11778" max="11778" width="30.140625" style="18" bestFit="1" customWidth="1"/>
    <col min="11779" max="11779" width="13.140625" style="18" bestFit="1" customWidth="1"/>
    <col min="11780" max="11789" width="7.42578125" style="18" customWidth="1"/>
    <col min="11790" max="11791" width="7" style="18" customWidth="1"/>
    <col min="11792" max="11793" width="7.42578125" style="18" customWidth="1"/>
    <col min="11794" max="11795" width="7" style="18" customWidth="1"/>
    <col min="11796" max="12032" width="9.140625" style="18"/>
    <col min="12033" max="12033" width="6.28515625" style="18" bestFit="1" customWidth="1"/>
    <col min="12034" max="12034" width="30.140625" style="18" bestFit="1" customWidth="1"/>
    <col min="12035" max="12035" width="13.140625" style="18" bestFit="1" customWidth="1"/>
    <col min="12036" max="12045" width="7.42578125" style="18" customWidth="1"/>
    <col min="12046" max="12047" width="7" style="18" customWidth="1"/>
    <col min="12048" max="12049" width="7.42578125" style="18" customWidth="1"/>
    <col min="12050" max="12051" width="7" style="18" customWidth="1"/>
    <col min="12052" max="12288" width="9.140625" style="18"/>
    <col min="12289" max="12289" width="6.28515625" style="18" bestFit="1" customWidth="1"/>
    <col min="12290" max="12290" width="30.140625" style="18" bestFit="1" customWidth="1"/>
    <col min="12291" max="12291" width="13.140625" style="18" bestFit="1" customWidth="1"/>
    <col min="12292" max="12301" width="7.42578125" style="18" customWidth="1"/>
    <col min="12302" max="12303" width="7" style="18" customWidth="1"/>
    <col min="12304" max="12305" width="7.42578125" style="18" customWidth="1"/>
    <col min="12306" max="12307" width="7" style="18" customWidth="1"/>
    <col min="12308" max="12544" width="9.140625" style="18"/>
    <col min="12545" max="12545" width="6.28515625" style="18" bestFit="1" customWidth="1"/>
    <col min="12546" max="12546" width="30.140625" style="18" bestFit="1" customWidth="1"/>
    <col min="12547" max="12547" width="13.140625" style="18" bestFit="1" customWidth="1"/>
    <col min="12548" max="12557" width="7.42578125" style="18" customWidth="1"/>
    <col min="12558" max="12559" width="7" style="18" customWidth="1"/>
    <col min="12560" max="12561" width="7.42578125" style="18" customWidth="1"/>
    <col min="12562" max="12563" width="7" style="18" customWidth="1"/>
    <col min="12564" max="12800" width="9.140625" style="18"/>
    <col min="12801" max="12801" width="6.28515625" style="18" bestFit="1" customWidth="1"/>
    <col min="12802" max="12802" width="30.140625" style="18" bestFit="1" customWidth="1"/>
    <col min="12803" max="12803" width="13.140625" style="18" bestFit="1" customWidth="1"/>
    <col min="12804" max="12813" width="7.42578125" style="18" customWidth="1"/>
    <col min="12814" max="12815" width="7" style="18" customWidth="1"/>
    <col min="12816" max="12817" width="7.42578125" style="18" customWidth="1"/>
    <col min="12818" max="12819" width="7" style="18" customWidth="1"/>
    <col min="12820" max="13056" width="9.140625" style="18"/>
    <col min="13057" max="13057" width="6.28515625" style="18" bestFit="1" customWidth="1"/>
    <col min="13058" max="13058" width="30.140625" style="18" bestFit="1" customWidth="1"/>
    <col min="13059" max="13059" width="13.140625" style="18" bestFit="1" customWidth="1"/>
    <col min="13060" max="13069" width="7.42578125" style="18" customWidth="1"/>
    <col min="13070" max="13071" width="7" style="18" customWidth="1"/>
    <col min="13072" max="13073" width="7.42578125" style="18" customWidth="1"/>
    <col min="13074" max="13075" width="7" style="18" customWidth="1"/>
    <col min="13076" max="13312" width="9.140625" style="18"/>
    <col min="13313" max="13313" width="6.28515625" style="18" bestFit="1" customWidth="1"/>
    <col min="13314" max="13314" width="30.140625" style="18" bestFit="1" customWidth="1"/>
    <col min="13315" max="13315" width="13.140625" style="18" bestFit="1" customWidth="1"/>
    <col min="13316" max="13325" width="7.42578125" style="18" customWidth="1"/>
    <col min="13326" max="13327" width="7" style="18" customWidth="1"/>
    <col min="13328" max="13329" width="7.42578125" style="18" customWidth="1"/>
    <col min="13330" max="13331" width="7" style="18" customWidth="1"/>
    <col min="13332" max="13568" width="9.140625" style="18"/>
    <col min="13569" max="13569" width="6.28515625" style="18" bestFit="1" customWidth="1"/>
    <col min="13570" max="13570" width="30.140625" style="18" bestFit="1" customWidth="1"/>
    <col min="13571" max="13571" width="13.140625" style="18" bestFit="1" customWidth="1"/>
    <col min="13572" max="13581" width="7.42578125" style="18" customWidth="1"/>
    <col min="13582" max="13583" width="7" style="18" customWidth="1"/>
    <col min="13584" max="13585" width="7.42578125" style="18" customWidth="1"/>
    <col min="13586" max="13587" width="7" style="18" customWidth="1"/>
    <col min="13588" max="13824" width="9.140625" style="18"/>
    <col min="13825" max="13825" width="6.28515625" style="18" bestFit="1" customWidth="1"/>
    <col min="13826" max="13826" width="30.140625" style="18" bestFit="1" customWidth="1"/>
    <col min="13827" max="13827" width="13.140625" style="18" bestFit="1" customWidth="1"/>
    <col min="13828" max="13837" width="7.42578125" style="18" customWidth="1"/>
    <col min="13838" max="13839" width="7" style="18" customWidth="1"/>
    <col min="13840" max="13841" width="7.42578125" style="18" customWidth="1"/>
    <col min="13842" max="13843" width="7" style="18" customWidth="1"/>
    <col min="13844" max="14080" width="9.140625" style="18"/>
    <col min="14081" max="14081" width="6.28515625" style="18" bestFit="1" customWidth="1"/>
    <col min="14082" max="14082" width="30.140625" style="18" bestFit="1" customWidth="1"/>
    <col min="14083" max="14083" width="13.140625" style="18" bestFit="1" customWidth="1"/>
    <col min="14084" max="14093" width="7.42578125" style="18" customWidth="1"/>
    <col min="14094" max="14095" width="7" style="18" customWidth="1"/>
    <col min="14096" max="14097" width="7.42578125" style="18" customWidth="1"/>
    <col min="14098" max="14099" width="7" style="18" customWidth="1"/>
    <col min="14100" max="14336" width="9.140625" style="18"/>
    <col min="14337" max="14337" width="6.28515625" style="18" bestFit="1" customWidth="1"/>
    <col min="14338" max="14338" width="30.140625" style="18" bestFit="1" customWidth="1"/>
    <col min="14339" max="14339" width="13.140625" style="18" bestFit="1" customWidth="1"/>
    <col min="14340" max="14349" width="7.42578125" style="18" customWidth="1"/>
    <col min="14350" max="14351" width="7" style="18" customWidth="1"/>
    <col min="14352" max="14353" width="7.42578125" style="18" customWidth="1"/>
    <col min="14354" max="14355" width="7" style="18" customWidth="1"/>
    <col min="14356" max="14592" width="9.140625" style="18"/>
    <col min="14593" max="14593" width="6.28515625" style="18" bestFit="1" customWidth="1"/>
    <col min="14594" max="14594" width="30.140625" style="18" bestFit="1" customWidth="1"/>
    <col min="14595" max="14595" width="13.140625" style="18" bestFit="1" customWidth="1"/>
    <col min="14596" max="14605" width="7.42578125" style="18" customWidth="1"/>
    <col min="14606" max="14607" width="7" style="18" customWidth="1"/>
    <col min="14608" max="14609" width="7.42578125" style="18" customWidth="1"/>
    <col min="14610" max="14611" width="7" style="18" customWidth="1"/>
    <col min="14612" max="14848" width="9.140625" style="18"/>
    <col min="14849" max="14849" width="6.28515625" style="18" bestFit="1" customWidth="1"/>
    <col min="14850" max="14850" width="30.140625" style="18" bestFit="1" customWidth="1"/>
    <col min="14851" max="14851" width="13.140625" style="18" bestFit="1" customWidth="1"/>
    <col min="14852" max="14861" width="7.42578125" style="18" customWidth="1"/>
    <col min="14862" max="14863" width="7" style="18" customWidth="1"/>
    <col min="14864" max="14865" width="7.42578125" style="18" customWidth="1"/>
    <col min="14866" max="14867" width="7" style="18" customWidth="1"/>
    <col min="14868" max="15104" width="9.140625" style="18"/>
    <col min="15105" max="15105" width="6.28515625" style="18" bestFit="1" customWidth="1"/>
    <col min="15106" max="15106" width="30.140625" style="18" bestFit="1" customWidth="1"/>
    <col min="15107" max="15107" width="13.140625" style="18" bestFit="1" customWidth="1"/>
    <col min="15108" max="15117" width="7.42578125" style="18" customWidth="1"/>
    <col min="15118" max="15119" width="7" style="18" customWidth="1"/>
    <col min="15120" max="15121" width="7.42578125" style="18" customWidth="1"/>
    <col min="15122" max="15123" width="7" style="18" customWidth="1"/>
    <col min="15124" max="15360" width="9.140625" style="18"/>
    <col min="15361" max="15361" width="6.28515625" style="18" bestFit="1" customWidth="1"/>
    <col min="15362" max="15362" width="30.140625" style="18" bestFit="1" customWidth="1"/>
    <col min="15363" max="15363" width="13.140625" style="18" bestFit="1" customWidth="1"/>
    <col min="15364" max="15373" width="7.42578125" style="18" customWidth="1"/>
    <col min="15374" max="15375" width="7" style="18" customWidth="1"/>
    <col min="15376" max="15377" width="7.42578125" style="18" customWidth="1"/>
    <col min="15378" max="15379" width="7" style="18" customWidth="1"/>
    <col min="15380" max="15616" width="9.140625" style="18"/>
    <col min="15617" max="15617" width="6.28515625" style="18" bestFit="1" customWidth="1"/>
    <col min="15618" max="15618" width="30.140625" style="18" bestFit="1" customWidth="1"/>
    <col min="15619" max="15619" width="13.140625" style="18" bestFit="1" customWidth="1"/>
    <col min="15620" max="15629" width="7.42578125" style="18" customWidth="1"/>
    <col min="15630" max="15631" width="7" style="18" customWidth="1"/>
    <col min="15632" max="15633" width="7.42578125" style="18" customWidth="1"/>
    <col min="15634" max="15635" width="7" style="18" customWidth="1"/>
    <col min="15636" max="15872" width="9.140625" style="18"/>
    <col min="15873" max="15873" width="6.28515625" style="18" bestFit="1" customWidth="1"/>
    <col min="15874" max="15874" width="30.140625" style="18" bestFit="1" customWidth="1"/>
    <col min="15875" max="15875" width="13.140625" style="18" bestFit="1" customWidth="1"/>
    <col min="15876" max="15885" width="7.42578125" style="18" customWidth="1"/>
    <col min="15886" max="15887" width="7" style="18" customWidth="1"/>
    <col min="15888" max="15889" width="7.42578125" style="18" customWidth="1"/>
    <col min="15890" max="15891" width="7" style="18" customWidth="1"/>
    <col min="15892" max="16128" width="9.140625" style="18"/>
    <col min="16129" max="16129" width="6.28515625" style="18" bestFit="1" customWidth="1"/>
    <col min="16130" max="16130" width="30.140625" style="18" bestFit="1" customWidth="1"/>
    <col min="16131" max="16131" width="13.140625" style="18" bestFit="1" customWidth="1"/>
    <col min="16132" max="16141" width="7.42578125" style="18" customWidth="1"/>
    <col min="16142" max="16143" width="7" style="18" customWidth="1"/>
    <col min="16144" max="16145" width="7.42578125" style="18" customWidth="1"/>
    <col min="16146" max="16147" width="7" style="18" customWidth="1"/>
    <col min="16148" max="16384" width="9.140625" style="18"/>
  </cols>
  <sheetData>
    <row r="1" spans="1:20" s="3" customFormat="1" ht="24.75" customHeight="1" thickBot="1" x14ac:dyDescent="0.3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0" s="3" customFormat="1" ht="24.75" customHeight="1" x14ac:dyDescent="0.25">
      <c r="A2" s="2" t="s">
        <v>1</v>
      </c>
      <c r="B2" s="2" t="s">
        <v>2</v>
      </c>
      <c r="C2" s="4" t="s">
        <v>3</v>
      </c>
      <c r="D2" s="5" t="s">
        <v>4</v>
      </c>
      <c r="E2" s="6"/>
      <c r="F2" s="7" t="s">
        <v>5</v>
      </c>
      <c r="G2" s="6"/>
      <c r="H2" s="7" t="s">
        <v>6</v>
      </c>
      <c r="I2" s="6"/>
      <c r="J2" s="7" t="s">
        <v>7</v>
      </c>
      <c r="K2" s="6"/>
      <c r="L2" s="7" t="s">
        <v>8</v>
      </c>
      <c r="M2" s="6"/>
      <c r="N2" s="8" t="s">
        <v>9</v>
      </c>
      <c r="O2" s="8" t="s">
        <v>10</v>
      </c>
      <c r="P2" s="5" t="s">
        <v>11</v>
      </c>
      <c r="Q2" s="6"/>
      <c r="R2" s="8" t="s">
        <v>9</v>
      </c>
      <c r="S2" s="8" t="s">
        <v>10</v>
      </c>
    </row>
    <row r="3" spans="1:20" s="3" customFormat="1" ht="24.75" customHeight="1" x14ac:dyDescent="0.25">
      <c r="A3" s="9"/>
      <c r="B3" s="9"/>
      <c r="C3" s="10"/>
      <c r="D3" s="11" t="s">
        <v>12</v>
      </c>
      <c r="E3" s="12" t="s">
        <v>13</v>
      </c>
      <c r="F3" s="12" t="s">
        <v>12</v>
      </c>
      <c r="G3" s="12" t="s">
        <v>13</v>
      </c>
      <c r="H3" s="12" t="s">
        <v>12</v>
      </c>
      <c r="I3" s="12" t="s">
        <v>13</v>
      </c>
      <c r="J3" s="12" t="s">
        <v>12</v>
      </c>
      <c r="K3" s="12" t="s">
        <v>13</v>
      </c>
      <c r="L3" s="12" t="s">
        <v>12</v>
      </c>
      <c r="M3" s="12" t="s">
        <v>13</v>
      </c>
      <c r="N3" s="9"/>
      <c r="O3" s="9"/>
      <c r="P3" s="11" t="s">
        <v>12</v>
      </c>
      <c r="Q3" s="12" t="s">
        <v>13</v>
      </c>
      <c r="R3" s="9"/>
      <c r="S3" s="9"/>
    </row>
    <row r="4" spans="1:20" ht="24.75" customHeight="1" x14ac:dyDescent="0.25">
      <c r="A4" s="13">
        <v>1</v>
      </c>
      <c r="B4" s="14" t="s">
        <v>14</v>
      </c>
      <c r="C4" s="15">
        <v>20186114</v>
      </c>
      <c r="D4" s="16">
        <v>98</v>
      </c>
      <c r="E4" s="13" t="s">
        <v>15</v>
      </c>
      <c r="F4" s="13">
        <v>94</v>
      </c>
      <c r="G4" s="13" t="s">
        <v>16</v>
      </c>
      <c r="H4" s="13">
        <v>92</v>
      </c>
      <c r="I4" s="13" t="s">
        <v>15</v>
      </c>
      <c r="J4" s="13">
        <v>89</v>
      </c>
      <c r="K4" s="13" t="s">
        <v>15</v>
      </c>
      <c r="L4" s="13">
        <v>98</v>
      </c>
      <c r="M4" s="13" t="s">
        <v>15</v>
      </c>
      <c r="N4" s="13">
        <f>D4+F4+H4+J4+L4</f>
        <v>471</v>
      </c>
      <c r="O4" s="17">
        <f>N4/500*100</f>
        <v>94.199999999999989</v>
      </c>
      <c r="P4" s="16">
        <v>100</v>
      </c>
      <c r="Q4" s="13" t="s">
        <v>15</v>
      </c>
      <c r="R4" s="13">
        <f t="shared" ref="R4:R64" si="0">D4+F4+H4+J4+L4+P4</f>
        <v>571</v>
      </c>
      <c r="S4" s="17">
        <f t="shared" ref="S4:S64" si="1">R4/600*100</f>
        <v>95.166666666666671</v>
      </c>
      <c r="T4" s="18">
        <f>S4/10</f>
        <v>9.5166666666666675</v>
      </c>
    </row>
    <row r="5" spans="1:20" ht="24.75" customHeight="1" x14ac:dyDescent="0.25">
      <c r="A5" s="13">
        <v>2</v>
      </c>
      <c r="B5" s="14" t="s">
        <v>17</v>
      </c>
      <c r="C5" s="15">
        <v>20186124</v>
      </c>
      <c r="D5" s="16">
        <v>90</v>
      </c>
      <c r="E5" s="13" t="s">
        <v>16</v>
      </c>
      <c r="F5" s="13">
        <v>94</v>
      </c>
      <c r="G5" s="13" t="s">
        <v>16</v>
      </c>
      <c r="H5" s="13">
        <v>99</v>
      </c>
      <c r="I5" s="13" t="s">
        <v>15</v>
      </c>
      <c r="J5" s="13">
        <v>93</v>
      </c>
      <c r="K5" s="13" t="s">
        <v>15</v>
      </c>
      <c r="L5" s="13">
        <v>95</v>
      </c>
      <c r="M5" s="13" t="s">
        <v>15</v>
      </c>
      <c r="N5" s="13">
        <f t="shared" ref="N5:N64" si="2">D5+F5+H5+J5+L5</f>
        <v>471</v>
      </c>
      <c r="O5" s="17">
        <f t="shared" ref="O5:O64" si="3">N5/500*100</f>
        <v>94.199999999999989</v>
      </c>
      <c r="P5" s="16">
        <v>99</v>
      </c>
      <c r="Q5" s="13" t="s">
        <v>15</v>
      </c>
      <c r="R5" s="13">
        <f t="shared" si="0"/>
        <v>570</v>
      </c>
      <c r="S5" s="17">
        <f t="shared" si="1"/>
        <v>95</v>
      </c>
      <c r="T5" s="18">
        <f t="shared" ref="T5:T68" si="4">S5/10</f>
        <v>9.5</v>
      </c>
    </row>
    <row r="6" spans="1:20" ht="24.75" customHeight="1" x14ac:dyDescent="0.25">
      <c r="A6" s="13">
        <v>3</v>
      </c>
      <c r="B6" s="14" t="s">
        <v>18</v>
      </c>
      <c r="C6" s="15">
        <v>20186121</v>
      </c>
      <c r="D6" s="16">
        <v>86</v>
      </c>
      <c r="E6" s="13" t="s">
        <v>16</v>
      </c>
      <c r="F6" s="13">
        <v>95</v>
      </c>
      <c r="G6" s="13" t="s">
        <v>15</v>
      </c>
      <c r="H6" s="13">
        <v>97</v>
      </c>
      <c r="I6" s="13" t="s">
        <v>15</v>
      </c>
      <c r="J6" s="13">
        <v>97</v>
      </c>
      <c r="K6" s="13" t="s">
        <v>15</v>
      </c>
      <c r="L6" s="13">
        <v>94</v>
      </c>
      <c r="M6" s="13" t="s">
        <v>16</v>
      </c>
      <c r="N6" s="13">
        <f t="shared" si="2"/>
        <v>469</v>
      </c>
      <c r="O6" s="17">
        <f t="shared" si="3"/>
        <v>93.8</v>
      </c>
      <c r="P6" s="16">
        <v>98</v>
      </c>
      <c r="Q6" s="13" t="s">
        <v>15</v>
      </c>
      <c r="R6" s="13">
        <f t="shared" si="0"/>
        <v>567</v>
      </c>
      <c r="S6" s="17">
        <f t="shared" si="1"/>
        <v>94.5</v>
      </c>
      <c r="T6" s="18">
        <f t="shared" si="4"/>
        <v>9.4499999999999993</v>
      </c>
    </row>
    <row r="7" spans="1:20" ht="24.75" customHeight="1" x14ac:dyDescent="0.25">
      <c r="A7" s="13">
        <v>4</v>
      </c>
      <c r="B7" s="14" t="s">
        <v>19</v>
      </c>
      <c r="C7" s="15">
        <v>20186107</v>
      </c>
      <c r="D7" s="16">
        <v>86</v>
      </c>
      <c r="E7" s="13" t="s">
        <v>16</v>
      </c>
      <c r="F7" s="13">
        <v>95</v>
      </c>
      <c r="G7" s="13" t="s">
        <v>15</v>
      </c>
      <c r="H7" s="13">
        <v>91</v>
      </c>
      <c r="I7" s="13" t="s">
        <v>15</v>
      </c>
      <c r="J7" s="13">
        <v>82</v>
      </c>
      <c r="K7" s="13" t="s">
        <v>16</v>
      </c>
      <c r="L7" s="13">
        <v>89</v>
      </c>
      <c r="M7" s="13" t="s">
        <v>16</v>
      </c>
      <c r="N7" s="13">
        <f t="shared" si="2"/>
        <v>443</v>
      </c>
      <c r="O7" s="17">
        <f t="shared" si="3"/>
        <v>88.6</v>
      </c>
      <c r="P7" s="16">
        <v>96</v>
      </c>
      <c r="Q7" s="13" t="s">
        <v>15</v>
      </c>
      <c r="R7" s="13">
        <f t="shared" si="0"/>
        <v>539</v>
      </c>
      <c r="S7" s="17">
        <f t="shared" si="1"/>
        <v>89.833333333333329</v>
      </c>
      <c r="T7" s="18">
        <f t="shared" si="4"/>
        <v>8.9833333333333325</v>
      </c>
    </row>
    <row r="8" spans="1:20" ht="24.75" customHeight="1" x14ac:dyDescent="0.25">
      <c r="A8" s="13">
        <v>5</v>
      </c>
      <c r="B8" s="14" t="s">
        <v>20</v>
      </c>
      <c r="C8" s="15">
        <v>20186132</v>
      </c>
      <c r="D8" s="16">
        <v>92</v>
      </c>
      <c r="E8" s="13" t="s">
        <v>15</v>
      </c>
      <c r="F8" s="13">
        <v>98</v>
      </c>
      <c r="G8" s="13" t="s">
        <v>15</v>
      </c>
      <c r="H8" s="13">
        <v>78</v>
      </c>
      <c r="I8" s="13" t="s">
        <v>21</v>
      </c>
      <c r="J8" s="13">
        <v>77</v>
      </c>
      <c r="K8" s="13" t="s">
        <v>16</v>
      </c>
      <c r="L8" s="13">
        <v>95</v>
      </c>
      <c r="M8" s="13" t="s">
        <v>15</v>
      </c>
      <c r="N8" s="13">
        <f t="shared" si="2"/>
        <v>440</v>
      </c>
      <c r="O8" s="17">
        <f t="shared" si="3"/>
        <v>88</v>
      </c>
      <c r="P8" s="16">
        <v>99</v>
      </c>
      <c r="Q8" s="13" t="s">
        <v>15</v>
      </c>
      <c r="R8" s="13">
        <f t="shared" si="0"/>
        <v>539</v>
      </c>
      <c r="S8" s="17">
        <f t="shared" si="1"/>
        <v>89.833333333333329</v>
      </c>
      <c r="T8" s="18">
        <f t="shared" si="4"/>
        <v>8.9833333333333325</v>
      </c>
    </row>
    <row r="9" spans="1:20" ht="24.75" customHeight="1" x14ac:dyDescent="0.25">
      <c r="A9" s="13">
        <v>6</v>
      </c>
      <c r="B9" s="14" t="s">
        <v>22</v>
      </c>
      <c r="C9" s="15">
        <v>20186104</v>
      </c>
      <c r="D9" s="16">
        <v>91</v>
      </c>
      <c r="E9" s="13" t="s">
        <v>16</v>
      </c>
      <c r="F9" s="13">
        <v>95</v>
      </c>
      <c r="G9" s="13" t="s">
        <v>15</v>
      </c>
      <c r="H9" s="13">
        <v>81</v>
      </c>
      <c r="I9" s="13" t="s">
        <v>16</v>
      </c>
      <c r="J9" s="13">
        <v>70</v>
      </c>
      <c r="K9" s="13" t="s">
        <v>21</v>
      </c>
      <c r="L9" s="13">
        <v>95</v>
      </c>
      <c r="M9" s="13" t="s">
        <v>15</v>
      </c>
      <c r="N9" s="13">
        <f t="shared" si="2"/>
        <v>432</v>
      </c>
      <c r="O9" s="17">
        <f t="shared" si="3"/>
        <v>86.4</v>
      </c>
      <c r="P9" s="16">
        <v>98</v>
      </c>
      <c r="Q9" s="13" t="s">
        <v>15</v>
      </c>
      <c r="R9" s="13">
        <f t="shared" si="0"/>
        <v>530</v>
      </c>
      <c r="S9" s="17">
        <f t="shared" si="1"/>
        <v>88.333333333333329</v>
      </c>
      <c r="T9" s="18">
        <f t="shared" si="4"/>
        <v>8.8333333333333321</v>
      </c>
    </row>
    <row r="10" spans="1:20" ht="24.75" customHeight="1" x14ac:dyDescent="0.25">
      <c r="A10" s="13">
        <v>7</v>
      </c>
      <c r="B10" s="14" t="s">
        <v>23</v>
      </c>
      <c r="C10" s="15">
        <v>20186141</v>
      </c>
      <c r="D10" s="16">
        <v>93</v>
      </c>
      <c r="E10" s="13" t="s">
        <v>15</v>
      </c>
      <c r="F10" s="13">
        <v>86</v>
      </c>
      <c r="G10" s="13" t="s">
        <v>24</v>
      </c>
      <c r="H10" s="13">
        <v>78</v>
      </c>
      <c r="I10" s="13" t="s">
        <v>21</v>
      </c>
      <c r="J10" s="13">
        <v>78</v>
      </c>
      <c r="K10" s="13" t="s">
        <v>16</v>
      </c>
      <c r="L10" s="13">
        <v>95</v>
      </c>
      <c r="M10" s="13" t="s">
        <v>15</v>
      </c>
      <c r="N10" s="13">
        <f t="shared" si="2"/>
        <v>430</v>
      </c>
      <c r="O10" s="17">
        <f t="shared" si="3"/>
        <v>86</v>
      </c>
      <c r="P10" s="16">
        <v>99</v>
      </c>
      <c r="Q10" s="13" t="s">
        <v>15</v>
      </c>
      <c r="R10" s="13">
        <f t="shared" si="0"/>
        <v>529</v>
      </c>
      <c r="S10" s="17">
        <f t="shared" si="1"/>
        <v>88.166666666666671</v>
      </c>
      <c r="T10" s="18">
        <f t="shared" si="4"/>
        <v>8.8166666666666664</v>
      </c>
    </row>
    <row r="11" spans="1:20" ht="24.75" customHeight="1" x14ac:dyDescent="0.25">
      <c r="A11" s="13">
        <v>8</v>
      </c>
      <c r="B11" s="14" t="s">
        <v>25</v>
      </c>
      <c r="C11" s="15">
        <v>20186133</v>
      </c>
      <c r="D11" s="16">
        <v>83</v>
      </c>
      <c r="E11" s="13" t="s">
        <v>21</v>
      </c>
      <c r="F11" s="13">
        <v>81</v>
      </c>
      <c r="G11" s="13" t="s">
        <v>26</v>
      </c>
      <c r="H11" s="13">
        <v>86</v>
      </c>
      <c r="I11" s="13" t="s">
        <v>16</v>
      </c>
      <c r="J11" s="13">
        <v>82</v>
      </c>
      <c r="K11" s="13" t="s">
        <v>16</v>
      </c>
      <c r="L11" s="13">
        <v>95</v>
      </c>
      <c r="M11" s="13" t="s">
        <v>15</v>
      </c>
      <c r="N11" s="13">
        <f t="shared" si="2"/>
        <v>427</v>
      </c>
      <c r="O11" s="17">
        <f t="shared" si="3"/>
        <v>85.399999999999991</v>
      </c>
      <c r="P11" s="16">
        <v>100</v>
      </c>
      <c r="Q11" s="13" t="s">
        <v>15</v>
      </c>
      <c r="R11" s="13">
        <f t="shared" si="0"/>
        <v>527</v>
      </c>
      <c r="S11" s="17">
        <f t="shared" si="1"/>
        <v>87.833333333333329</v>
      </c>
      <c r="T11" s="18">
        <f t="shared" si="4"/>
        <v>8.7833333333333332</v>
      </c>
    </row>
    <row r="12" spans="1:20" ht="24.75" customHeight="1" x14ac:dyDescent="0.25">
      <c r="A12" s="13">
        <v>9</v>
      </c>
      <c r="B12" s="14" t="s">
        <v>27</v>
      </c>
      <c r="C12" s="15">
        <v>20186126</v>
      </c>
      <c r="D12" s="16">
        <v>84</v>
      </c>
      <c r="E12" s="13" t="s">
        <v>21</v>
      </c>
      <c r="F12" s="13">
        <v>97</v>
      </c>
      <c r="G12" s="13" t="s">
        <v>15</v>
      </c>
      <c r="H12" s="13">
        <v>77</v>
      </c>
      <c r="I12" s="13" t="s">
        <v>21</v>
      </c>
      <c r="J12" s="13">
        <v>76</v>
      </c>
      <c r="K12" s="13" t="s">
        <v>16</v>
      </c>
      <c r="L12" s="13">
        <v>93</v>
      </c>
      <c r="M12" s="13" t="s">
        <v>16</v>
      </c>
      <c r="N12" s="13">
        <f t="shared" si="2"/>
        <v>427</v>
      </c>
      <c r="O12" s="17">
        <f t="shared" si="3"/>
        <v>85.399999999999991</v>
      </c>
      <c r="P12" s="16">
        <v>97</v>
      </c>
      <c r="Q12" s="13" t="s">
        <v>15</v>
      </c>
      <c r="R12" s="13">
        <f t="shared" si="0"/>
        <v>524</v>
      </c>
      <c r="S12" s="17">
        <f t="shared" si="1"/>
        <v>87.333333333333329</v>
      </c>
      <c r="T12" s="18">
        <f t="shared" si="4"/>
        <v>8.7333333333333325</v>
      </c>
    </row>
    <row r="13" spans="1:20" ht="24.75" customHeight="1" x14ac:dyDescent="0.25">
      <c r="A13" s="13">
        <v>10</v>
      </c>
      <c r="B13" s="14" t="s">
        <v>28</v>
      </c>
      <c r="C13" s="15">
        <v>20186150</v>
      </c>
      <c r="D13" s="16">
        <v>84</v>
      </c>
      <c r="E13" s="13" t="s">
        <v>21</v>
      </c>
      <c r="F13" s="13">
        <v>81</v>
      </c>
      <c r="G13" s="13" t="s">
        <v>26</v>
      </c>
      <c r="H13" s="13">
        <v>91</v>
      </c>
      <c r="I13" s="13" t="s">
        <v>15</v>
      </c>
      <c r="J13" s="13">
        <v>84</v>
      </c>
      <c r="K13" s="13" t="s">
        <v>16</v>
      </c>
      <c r="L13" s="13">
        <v>88</v>
      </c>
      <c r="M13" s="13" t="s">
        <v>21</v>
      </c>
      <c r="N13" s="13">
        <f t="shared" si="2"/>
        <v>428</v>
      </c>
      <c r="O13" s="17">
        <f t="shared" si="3"/>
        <v>85.6</v>
      </c>
      <c r="P13" s="16">
        <v>94</v>
      </c>
      <c r="Q13" s="13" t="s">
        <v>15</v>
      </c>
      <c r="R13" s="13">
        <f t="shared" si="0"/>
        <v>522</v>
      </c>
      <c r="S13" s="17">
        <f t="shared" si="1"/>
        <v>87</v>
      </c>
      <c r="T13" s="18">
        <f t="shared" si="4"/>
        <v>8.6999999999999993</v>
      </c>
    </row>
    <row r="14" spans="1:20" ht="24.75" customHeight="1" x14ac:dyDescent="0.25">
      <c r="A14" s="13">
        <v>11</v>
      </c>
      <c r="B14" s="14" t="s">
        <v>29</v>
      </c>
      <c r="C14" s="15">
        <v>20186125</v>
      </c>
      <c r="D14" s="16">
        <v>92</v>
      </c>
      <c r="E14" s="13" t="s">
        <v>15</v>
      </c>
      <c r="F14" s="13">
        <v>95</v>
      </c>
      <c r="G14" s="13" t="s">
        <v>15</v>
      </c>
      <c r="H14" s="13">
        <v>80</v>
      </c>
      <c r="I14" s="13" t="s">
        <v>21</v>
      </c>
      <c r="J14" s="13">
        <v>66</v>
      </c>
      <c r="K14" s="13" t="s">
        <v>21</v>
      </c>
      <c r="L14" s="13">
        <v>91</v>
      </c>
      <c r="M14" s="13" t="s">
        <v>16</v>
      </c>
      <c r="N14" s="13">
        <f t="shared" si="2"/>
        <v>424</v>
      </c>
      <c r="O14" s="17">
        <f t="shared" si="3"/>
        <v>84.8</v>
      </c>
      <c r="P14" s="16">
        <v>97</v>
      </c>
      <c r="Q14" s="13" t="s">
        <v>15</v>
      </c>
      <c r="R14" s="13">
        <f t="shared" si="0"/>
        <v>521</v>
      </c>
      <c r="S14" s="17">
        <f t="shared" si="1"/>
        <v>86.833333333333329</v>
      </c>
      <c r="T14" s="18">
        <f t="shared" si="4"/>
        <v>8.6833333333333336</v>
      </c>
    </row>
    <row r="15" spans="1:20" ht="24.75" customHeight="1" x14ac:dyDescent="0.25">
      <c r="A15" s="13">
        <v>12</v>
      </c>
      <c r="B15" s="14" t="s">
        <v>30</v>
      </c>
      <c r="C15" s="15">
        <v>20186155</v>
      </c>
      <c r="D15" s="16">
        <v>91</v>
      </c>
      <c r="E15" s="13" t="s">
        <v>16</v>
      </c>
      <c r="F15" s="13">
        <v>87</v>
      </c>
      <c r="G15" s="13" t="s">
        <v>24</v>
      </c>
      <c r="H15" s="13">
        <v>73</v>
      </c>
      <c r="I15" s="13" t="s">
        <v>21</v>
      </c>
      <c r="J15" s="13">
        <v>66</v>
      </c>
      <c r="K15" s="13" t="s">
        <v>21</v>
      </c>
      <c r="L15" s="13">
        <v>94</v>
      </c>
      <c r="M15" s="13" t="s">
        <v>16</v>
      </c>
      <c r="N15" s="13">
        <f t="shared" si="2"/>
        <v>411</v>
      </c>
      <c r="O15" s="17">
        <f t="shared" si="3"/>
        <v>82.199999999999989</v>
      </c>
      <c r="P15" s="16">
        <v>99</v>
      </c>
      <c r="Q15" s="13" t="s">
        <v>15</v>
      </c>
      <c r="R15" s="13">
        <f t="shared" si="0"/>
        <v>510</v>
      </c>
      <c r="S15" s="17">
        <f t="shared" si="1"/>
        <v>85</v>
      </c>
      <c r="T15" s="18">
        <f t="shared" si="4"/>
        <v>8.5</v>
      </c>
    </row>
    <row r="16" spans="1:20" ht="24.75" customHeight="1" x14ac:dyDescent="0.25">
      <c r="A16" s="13">
        <v>13</v>
      </c>
      <c r="B16" s="14" t="s">
        <v>31</v>
      </c>
      <c r="C16" s="15">
        <v>20186119</v>
      </c>
      <c r="D16" s="16">
        <v>85</v>
      </c>
      <c r="E16" s="13" t="s">
        <v>21</v>
      </c>
      <c r="F16" s="13">
        <v>94</v>
      </c>
      <c r="G16" s="13" t="s">
        <v>16</v>
      </c>
      <c r="H16" s="13">
        <v>73</v>
      </c>
      <c r="I16" s="13" t="s">
        <v>21</v>
      </c>
      <c r="J16" s="13">
        <v>68</v>
      </c>
      <c r="K16" s="13" t="s">
        <v>21</v>
      </c>
      <c r="L16" s="13">
        <v>94</v>
      </c>
      <c r="M16" s="13" t="s">
        <v>16</v>
      </c>
      <c r="N16" s="13">
        <f t="shared" si="2"/>
        <v>414</v>
      </c>
      <c r="O16" s="17">
        <f t="shared" si="3"/>
        <v>82.8</v>
      </c>
      <c r="P16" s="16">
        <v>92</v>
      </c>
      <c r="Q16" s="13" t="s">
        <v>16</v>
      </c>
      <c r="R16" s="13">
        <f t="shared" si="0"/>
        <v>506</v>
      </c>
      <c r="S16" s="17">
        <f t="shared" si="1"/>
        <v>84.333333333333343</v>
      </c>
      <c r="T16" s="18">
        <f t="shared" si="4"/>
        <v>8.4333333333333336</v>
      </c>
    </row>
    <row r="17" spans="1:20" ht="24.75" customHeight="1" x14ac:dyDescent="0.25">
      <c r="A17" s="13">
        <v>14</v>
      </c>
      <c r="B17" s="14" t="s">
        <v>32</v>
      </c>
      <c r="C17" s="15">
        <v>20186140</v>
      </c>
      <c r="D17" s="16">
        <v>84</v>
      </c>
      <c r="E17" s="13" t="s">
        <v>21</v>
      </c>
      <c r="F17" s="13">
        <v>89</v>
      </c>
      <c r="G17" s="13" t="s">
        <v>21</v>
      </c>
      <c r="H17" s="13">
        <v>86</v>
      </c>
      <c r="I17" s="13" t="s">
        <v>16</v>
      </c>
      <c r="J17" s="13">
        <v>60</v>
      </c>
      <c r="K17" s="13" t="s">
        <v>24</v>
      </c>
      <c r="L17" s="13">
        <v>92</v>
      </c>
      <c r="M17" s="13" t="s">
        <v>16</v>
      </c>
      <c r="N17" s="13">
        <f t="shared" si="2"/>
        <v>411</v>
      </c>
      <c r="O17" s="17">
        <f t="shared" si="3"/>
        <v>82.199999999999989</v>
      </c>
      <c r="P17" s="16">
        <v>90</v>
      </c>
      <c r="Q17" s="13" t="s">
        <v>16</v>
      </c>
      <c r="R17" s="13">
        <f t="shared" si="0"/>
        <v>501</v>
      </c>
      <c r="S17" s="17">
        <f t="shared" si="1"/>
        <v>83.5</v>
      </c>
      <c r="T17" s="18">
        <f t="shared" si="4"/>
        <v>8.35</v>
      </c>
    </row>
    <row r="18" spans="1:20" ht="24.75" customHeight="1" x14ac:dyDescent="0.25">
      <c r="A18" s="13">
        <v>15</v>
      </c>
      <c r="B18" s="14" t="s">
        <v>33</v>
      </c>
      <c r="C18" s="15">
        <v>20186110</v>
      </c>
      <c r="D18" s="16">
        <v>86</v>
      </c>
      <c r="E18" s="13" t="s">
        <v>16</v>
      </c>
      <c r="F18" s="13">
        <v>91</v>
      </c>
      <c r="G18" s="13" t="s">
        <v>16</v>
      </c>
      <c r="H18" s="13">
        <v>68</v>
      </c>
      <c r="I18" s="13" t="s">
        <v>24</v>
      </c>
      <c r="J18" s="13">
        <v>61</v>
      </c>
      <c r="K18" s="13" t="s">
        <v>24</v>
      </c>
      <c r="L18" s="13">
        <v>94</v>
      </c>
      <c r="M18" s="13" t="s">
        <v>16</v>
      </c>
      <c r="N18" s="13">
        <f t="shared" si="2"/>
        <v>400</v>
      </c>
      <c r="O18" s="17">
        <f t="shared" si="3"/>
        <v>80</v>
      </c>
      <c r="P18" s="16">
        <v>95</v>
      </c>
      <c r="Q18" s="13" t="s">
        <v>15</v>
      </c>
      <c r="R18" s="13">
        <f t="shared" si="0"/>
        <v>495</v>
      </c>
      <c r="S18" s="17">
        <f t="shared" si="1"/>
        <v>82.5</v>
      </c>
      <c r="T18" s="18">
        <f t="shared" si="4"/>
        <v>8.25</v>
      </c>
    </row>
    <row r="19" spans="1:20" ht="24.75" customHeight="1" x14ac:dyDescent="0.25">
      <c r="A19" s="13">
        <v>16</v>
      </c>
      <c r="B19" s="14" t="s">
        <v>34</v>
      </c>
      <c r="C19" s="15">
        <v>20186111</v>
      </c>
      <c r="D19" s="16">
        <v>82</v>
      </c>
      <c r="E19" s="13" t="s">
        <v>21</v>
      </c>
      <c r="F19" s="13">
        <v>97</v>
      </c>
      <c r="G19" s="13" t="s">
        <v>15</v>
      </c>
      <c r="H19" s="13">
        <v>58</v>
      </c>
      <c r="I19" s="13" t="s">
        <v>26</v>
      </c>
      <c r="J19" s="13">
        <v>69</v>
      </c>
      <c r="K19" s="13" t="s">
        <v>21</v>
      </c>
      <c r="L19" s="13">
        <v>86</v>
      </c>
      <c r="M19" s="13" t="s">
        <v>21</v>
      </c>
      <c r="N19" s="13">
        <f t="shared" si="2"/>
        <v>392</v>
      </c>
      <c r="O19" s="17">
        <f t="shared" si="3"/>
        <v>78.400000000000006</v>
      </c>
      <c r="P19" s="16">
        <v>94</v>
      </c>
      <c r="Q19" s="13" t="s">
        <v>15</v>
      </c>
      <c r="R19" s="13">
        <f t="shared" si="0"/>
        <v>486</v>
      </c>
      <c r="S19" s="17">
        <f t="shared" si="1"/>
        <v>81</v>
      </c>
      <c r="T19" s="18">
        <f t="shared" si="4"/>
        <v>8.1</v>
      </c>
    </row>
    <row r="20" spans="1:20" ht="24.75" customHeight="1" x14ac:dyDescent="0.25">
      <c r="A20" s="13">
        <v>17</v>
      </c>
      <c r="B20" s="14" t="s">
        <v>35</v>
      </c>
      <c r="C20" s="15">
        <v>20186149</v>
      </c>
      <c r="D20" s="16">
        <v>87</v>
      </c>
      <c r="E20" s="13" t="s">
        <v>16</v>
      </c>
      <c r="F20" s="13">
        <v>90</v>
      </c>
      <c r="G20" s="13" t="s">
        <v>21</v>
      </c>
      <c r="H20" s="13">
        <v>59</v>
      </c>
      <c r="I20" s="13" t="s">
        <v>26</v>
      </c>
      <c r="J20" s="13">
        <v>61</v>
      </c>
      <c r="K20" s="13" t="s">
        <v>24</v>
      </c>
      <c r="L20" s="13">
        <v>91</v>
      </c>
      <c r="M20" s="13" t="s">
        <v>16</v>
      </c>
      <c r="N20" s="13">
        <f t="shared" si="2"/>
        <v>388</v>
      </c>
      <c r="O20" s="17">
        <f t="shared" si="3"/>
        <v>77.600000000000009</v>
      </c>
      <c r="P20" s="16">
        <v>96</v>
      </c>
      <c r="Q20" s="13" t="s">
        <v>15</v>
      </c>
      <c r="R20" s="13">
        <f t="shared" si="0"/>
        <v>484</v>
      </c>
      <c r="S20" s="17">
        <f t="shared" si="1"/>
        <v>80.666666666666657</v>
      </c>
      <c r="T20" s="18">
        <f t="shared" si="4"/>
        <v>8.0666666666666664</v>
      </c>
    </row>
    <row r="21" spans="1:20" ht="24.75" customHeight="1" x14ac:dyDescent="0.25">
      <c r="A21" s="13">
        <v>18</v>
      </c>
      <c r="B21" s="14" t="s">
        <v>36</v>
      </c>
      <c r="C21" s="15">
        <v>20186151</v>
      </c>
      <c r="D21" s="16">
        <v>90</v>
      </c>
      <c r="E21" s="13" t="s">
        <v>16</v>
      </c>
      <c r="F21" s="13">
        <v>83</v>
      </c>
      <c r="G21" s="13" t="s">
        <v>26</v>
      </c>
      <c r="H21" s="13">
        <v>65</v>
      </c>
      <c r="I21" s="13" t="s">
        <v>24</v>
      </c>
      <c r="J21" s="13">
        <v>63</v>
      </c>
      <c r="K21" s="13" t="s">
        <v>24</v>
      </c>
      <c r="L21" s="13">
        <v>89</v>
      </c>
      <c r="M21" s="13" t="s">
        <v>16</v>
      </c>
      <c r="N21" s="13">
        <f t="shared" si="2"/>
        <v>390</v>
      </c>
      <c r="O21" s="17">
        <f t="shared" si="3"/>
        <v>78</v>
      </c>
      <c r="P21" s="16">
        <v>94</v>
      </c>
      <c r="Q21" s="13" t="s">
        <v>15</v>
      </c>
      <c r="R21" s="13">
        <f t="shared" si="0"/>
        <v>484</v>
      </c>
      <c r="S21" s="17">
        <f t="shared" si="1"/>
        <v>80.666666666666657</v>
      </c>
      <c r="T21" s="18">
        <f t="shared" si="4"/>
        <v>8.0666666666666664</v>
      </c>
    </row>
    <row r="22" spans="1:20" ht="24.75" customHeight="1" x14ac:dyDescent="0.25">
      <c r="A22" s="13">
        <v>19</v>
      </c>
      <c r="B22" s="14" t="s">
        <v>37</v>
      </c>
      <c r="C22" s="15">
        <v>20186131</v>
      </c>
      <c r="D22" s="16">
        <v>86</v>
      </c>
      <c r="E22" s="13" t="s">
        <v>16</v>
      </c>
      <c r="F22" s="13">
        <v>85</v>
      </c>
      <c r="G22" s="13" t="s">
        <v>24</v>
      </c>
      <c r="H22" s="13">
        <v>76</v>
      </c>
      <c r="I22" s="13" t="s">
        <v>21</v>
      </c>
      <c r="J22" s="13">
        <v>58</v>
      </c>
      <c r="K22" s="13" t="s">
        <v>24</v>
      </c>
      <c r="L22" s="13">
        <v>82</v>
      </c>
      <c r="M22" s="13" t="s">
        <v>21</v>
      </c>
      <c r="N22" s="13">
        <f t="shared" si="2"/>
        <v>387</v>
      </c>
      <c r="O22" s="17">
        <f t="shared" si="3"/>
        <v>77.400000000000006</v>
      </c>
      <c r="P22" s="16">
        <v>94</v>
      </c>
      <c r="Q22" s="13" t="s">
        <v>15</v>
      </c>
      <c r="R22" s="13">
        <f t="shared" si="0"/>
        <v>481</v>
      </c>
      <c r="S22" s="17">
        <f t="shared" si="1"/>
        <v>80.166666666666657</v>
      </c>
      <c r="T22" s="18">
        <f t="shared" si="4"/>
        <v>8.0166666666666657</v>
      </c>
    </row>
    <row r="23" spans="1:20" ht="24.75" customHeight="1" x14ac:dyDescent="0.25">
      <c r="A23" s="13">
        <v>20</v>
      </c>
      <c r="B23" s="14" t="s">
        <v>38</v>
      </c>
      <c r="C23" s="15">
        <v>20186147</v>
      </c>
      <c r="D23" s="16">
        <v>87</v>
      </c>
      <c r="E23" s="13" t="s">
        <v>16</v>
      </c>
      <c r="F23" s="13">
        <v>76</v>
      </c>
      <c r="G23" s="13" t="s">
        <v>39</v>
      </c>
      <c r="H23" s="13">
        <v>89</v>
      </c>
      <c r="I23" s="13" t="s">
        <v>16</v>
      </c>
      <c r="J23" s="13">
        <v>53</v>
      </c>
      <c r="K23" s="13" t="s">
        <v>26</v>
      </c>
      <c r="L23" s="13">
        <v>83</v>
      </c>
      <c r="M23" s="13" t="s">
        <v>21</v>
      </c>
      <c r="N23" s="13">
        <f t="shared" si="2"/>
        <v>388</v>
      </c>
      <c r="O23" s="17">
        <f t="shared" si="3"/>
        <v>77.600000000000009</v>
      </c>
      <c r="P23" s="16">
        <v>89</v>
      </c>
      <c r="Q23" s="13" t="s">
        <v>16</v>
      </c>
      <c r="R23" s="13">
        <f t="shared" si="0"/>
        <v>477</v>
      </c>
      <c r="S23" s="17">
        <f t="shared" si="1"/>
        <v>79.5</v>
      </c>
      <c r="T23" s="18">
        <f t="shared" si="4"/>
        <v>7.95</v>
      </c>
    </row>
    <row r="24" spans="1:20" ht="24.75" customHeight="1" x14ac:dyDescent="0.25">
      <c r="A24" s="13">
        <v>21</v>
      </c>
      <c r="B24" s="14" t="s">
        <v>40</v>
      </c>
      <c r="C24" s="15">
        <v>20186105</v>
      </c>
      <c r="D24" s="16">
        <v>77</v>
      </c>
      <c r="E24" s="13" t="s">
        <v>24</v>
      </c>
      <c r="F24" s="13">
        <v>91</v>
      </c>
      <c r="G24" s="13" t="s">
        <v>16</v>
      </c>
      <c r="H24" s="13">
        <v>69</v>
      </c>
      <c r="I24" s="13" t="s">
        <v>24</v>
      </c>
      <c r="J24" s="13">
        <v>63</v>
      </c>
      <c r="K24" s="13" t="s">
        <v>24</v>
      </c>
      <c r="L24" s="13">
        <v>84</v>
      </c>
      <c r="M24" s="13" t="s">
        <v>21</v>
      </c>
      <c r="N24" s="13">
        <f t="shared" si="2"/>
        <v>384</v>
      </c>
      <c r="O24" s="17">
        <f t="shared" si="3"/>
        <v>76.8</v>
      </c>
      <c r="P24" s="16">
        <v>91</v>
      </c>
      <c r="Q24" s="13" t="s">
        <v>16</v>
      </c>
      <c r="R24" s="13">
        <f t="shared" si="0"/>
        <v>475</v>
      </c>
      <c r="S24" s="17">
        <f t="shared" si="1"/>
        <v>79.166666666666657</v>
      </c>
      <c r="T24" s="18">
        <f t="shared" si="4"/>
        <v>7.9166666666666661</v>
      </c>
    </row>
    <row r="25" spans="1:20" ht="24.75" customHeight="1" x14ac:dyDescent="0.25">
      <c r="A25" s="13">
        <v>22</v>
      </c>
      <c r="B25" s="14" t="s">
        <v>41</v>
      </c>
      <c r="C25" s="15">
        <v>20186127</v>
      </c>
      <c r="D25" s="16">
        <v>72</v>
      </c>
      <c r="E25" s="13" t="s">
        <v>26</v>
      </c>
      <c r="F25" s="13">
        <v>86</v>
      </c>
      <c r="G25" s="13" t="s">
        <v>24</v>
      </c>
      <c r="H25" s="13">
        <v>68</v>
      </c>
      <c r="I25" s="13" t="s">
        <v>24</v>
      </c>
      <c r="J25" s="13">
        <v>59</v>
      </c>
      <c r="K25" s="13" t="s">
        <v>24</v>
      </c>
      <c r="L25" s="13">
        <v>91</v>
      </c>
      <c r="M25" s="13" t="s">
        <v>16</v>
      </c>
      <c r="N25" s="13">
        <f t="shared" si="2"/>
        <v>376</v>
      </c>
      <c r="O25" s="17">
        <f t="shared" si="3"/>
        <v>75.2</v>
      </c>
      <c r="P25" s="16">
        <v>89</v>
      </c>
      <c r="Q25" s="13" t="s">
        <v>16</v>
      </c>
      <c r="R25" s="13">
        <f t="shared" si="0"/>
        <v>465</v>
      </c>
      <c r="S25" s="17">
        <f t="shared" si="1"/>
        <v>77.5</v>
      </c>
      <c r="T25" s="18">
        <f t="shared" si="4"/>
        <v>7.75</v>
      </c>
    </row>
    <row r="26" spans="1:20" ht="24.75" customHeight="1" x14ac:dyDescent="0.25">
      <c r="A26" s="13">
        <v>23</v>
      </c>
      <c r="B26" s="14" t="s">
        <v>42</v>
      </c>
      <c r="C26" s="15">
        <v>20186100</v>
      </c>
      <c r="D26" s="16">
        <v>80</v>
      </c>
      <c r="E26" s="13" t="s">
        <v>24</v>
      </c>
      <c r="F26" s="13">
        <v>85</v>
      </c>
      <c r="G26" s="13" t="s">
        <v>24</v>
      </c>
      <c r="H26" s="13">
        <v>69</v>
      </c>
      <c r="I26" s="13" t="s">
        <v>24</v>
      </c>
      <c r="J26" s="13">
        <v>54</v>
      </c>
      <c r="K26" s="13" t="s">
        <v>26</v>
      </c>
      <c r="L26" s="13">
        <v>91</v>
      </c>
      <c r="M26" s="13" t="s">
        <v>16</v>
      </c>
      <c r="N26" s="13">
        <f t="shared" si="2"/>
        <v>379</v>
      </c>
      <c r="O26" s="17">
        <f t="shared" si="3"/>
        <v>75.8</v>
      </c>
      <c r="P26" s="16">
        <v>85</v>
      </c>
      <c r="Q26" s="13" t="s">
        <v>21</v>
      </c>
      <c r="R26" s="13">
        <f t="shared" si="0"/>
        <v>464</v>
      </c>
      <c r="S26" s="17">
        <f t="shared" si="1"/>
        <v>77.333333333333329</v>
      </c>
      <c r="T26" s="18">
        <f t="shared" si="4"/>
        <v>7.7333333333333325</v>
      </c>
    </row>
    <row r="27" spans="1:20" ht="24.75" customHeight="1" x14ac:dyDescent="0.25">
      <c r="A27" s="13">
        <v>24</v>
      </c>
      <c r="B27" s="14" t="s">
        <v>43</v>
      </c>
      <c r="C27" s="15">
        <v>20186122</v>
      </c>
      <c r="D27" s="16">
        <v>84</v>
      </c>
      <c r="E27" s="13" t="s">
        <v>21</v>
      </c>
      <c r="F27" s="13">
        <v>92</v>
      </c>
      <c r="G27" s="13" t="s">
        <v>16</v>
      </c>
      <c r="H27" s="13">
        <v>56</v>
      </c>
      <c r="I27" s="13" t="s">
        <v>26</v>
      </c>
      <c r="J27" s="13">
        <v>54</v>
      </c>
      <c r="K27" s="13" t="s">
        <v>26</v>
      </c>
      <c r="L27" s="13">
        <v>88</v>
      </c>
      <c r="M27" s="13" t="s">
        <v>21</v>
      </c>
      <c r="N27" s="13">
        <f t="shared" si="2"/>
        <v>374</v>
      </c>
      <c r="O27" s="17">
        <f t="shared" si="3"/>
        <v>74.8</v>
      </c>
      <c r="P27" s="16">
        <v>90</v>
      </c>
      <c r="Q27" s="13" t="s">
        <v>16</v>
      </c>
      <c r="R27" s="13">
        <f t="shared" si="0"/>
        <v>464</v>
      </c>
      <c r="S27" s="17">
        <f t="shared" si="1"/>
        <v>77.333333333333329</v>
      </c>
      <c r="T27" s="18">
        <f t="shared" si="4"/>
        <v>7.7333333333333325</v>
      </c>
    </row>
    <row r="28" spans="1:20" ht="24.75" customHeight="1" x14ac:dyDescent="0.25">
      <c r="A28" s="13">
        <v>25</v>
      </c>
      <c r="B28" s="14" t="s">
        <v>44</v>
      </c>
      <c r="C28" s="15">
        <v>20186117</v>
      </c>
      <c r="D28" s="16">
        <v>78</v>
      </c>
      <c r="E28" s="13" t="s">
        <v>24</v>
      </c>
      <c r="F28" s="13">
        <v>92</v>
      </c>
      <c r="G28" s="13" t="s">
        <v>16</v>
      </c>
      <c r="H28" s="13">
        <v>61</v>
      </c>
      <c r="I28" s="13" t="s">
        <v>24</v>
      </c>
      <c r="J28" s="13">
        <v>63</v>
      </c>
      <c r="K28" s="13" t="s">
        <v>24</v>
      </c>
      <c r="L28" s="13">
        <v>77</v>
      </c>
      <c r="M28" s="13" t="s">
        <v>24</v>
      </c>
      <c r="N28" s="13">
        <f t="shared" si="2"/>
        <v>371</v>
      </c>
      <c r="O28" s="17">
        <f t="shared" si="3"/>
        <v>74.2</v>
      </c>
      <c r="P28" s="16">
        <v>90</v>
      </c>
      <c r="Q28" s="13" t="s">
        <v>16</v>
      </c>
      <c r="R28" s="13">
        <f t="shared" si="0"/>
        <v>461</v>
      </c>
      <c r="S28" s="17">
        <f t="shared" si="1"/>
        <v>76.833333333333329</v>
      </c>
      <c r="T28" s="18">
        <f t="shared" si="4"/>
        <v>7.6833333333333327</v>
      </c>
    </row>
    <row r="29" spans="1:20" ht="24.75" customHeight="1" x14ac:dyDescent="0.25">
      <c r="A29" s="13">
        <v>26</v>
      </c>
      <c r="B29" s="14" t="s">
        <v>45</v>
      </c>
      <c r="C29" s="15">
        <v>20186157</v>
      </c>
      <c r="D29" s="16">
        <v>79</v>
      </c>
      <c r="E29" s="13" t="s">
        <v>24</v>
      </c>
      <c r="F29" s="13">
        <v>91</v>
      </c>
      <c r="G29" s="13" t="s">
        <v>16</v>
      </c>
      <c r="H29" s="13">
        <v>66</v>
      </c>
      <c r="I29" s="13" t="s">
        <v>24</v>
      </c>
      <c r="J29" s="13">
        <v>59</v>
      </c>
      <c r="K29" s="13" t="s">
        <v>24</v>
      </c>
      <c r="L29" s="13">
        <v>77</v>
      </c>
      <c r="M29" s="13" t="s">
        <v>24</v>
      </c>
      <c r="N29" s="13">
        <f t="shared" si="2"/>
        <v>372</v>
      </c>
      <c r="O29" s="17">
        <f t="shared" si="3"/>
        <v>74.400000000000006</v>
      </c>
      <c r="P29" s="16">
        <v>86</v>
      </c>
      <c r="Q29" s="13" t="s">
        <v>21</v>
      </c>
      <c r="R29" s="13">
        <f t="shared" si="0"/>
        <v>458</v>
      </c>
      <c r="S29" s="17">
        <f t="shared" si="1"/>
        <v>76.333333333333329</v>
      </c>
      <c r="T29" s="18">
        <f t="shared" si="4"/>
        <v>7.6333333333333329</v>
      </c>
    </row>
    <row r="30" spans="1:20" ht="24.75" customHeight="1" x14ac:dyDescent="0.25">
      <c r="A30" s="13">
        <v>27</v>
      </c>
      <c r="B30" s="14" t="s">
        <v>46</v>
      </c>
      <c r="C30" s="15">
        <v>20186128</v>
      </c>
      <c r="D30" s="16">
        <v>79</v>
      </c>
      <c r="E30" s="13" t="s">
        <v>24</v>
      </c>
      <c r="F30" s="13">
        <v>91</v>
      </c>
      <c r="G30" s="13" t="s">
        <v>16</v>
      </c>
      <c r="H30" s="13">
        <v>50</v>
      </c>
      <c r="I30" s="13" t="s">
        <v>39</v>
      </c>
      <c r="J30" s="13">
        <v>49</v>
      </c>
      <c r="K30" s="13" t="s">
        <v>26</v>
      </c>
      <c r="L30" s="13">
        <v>91</v>
      </c>
      <c r="M30" s="13" t="s">
        <v>16</v>
      </c>
      <c r="N30" s="13">
        <f t="shared" si="2"/>
        <v>360</v>
      </c>
      <c r="O30" s="17">
        <f t="shared" si="3"/>
        <v>72</v>
      </c>
      <c r="P30" s="16">
        <v>95</v>
      </c>
      <c r="Q30" s="13" t="s">
        <v>15</v>
      </c>
      <c r="R30" s="13">
        <f t="shared" si="0"/>
        <v>455</v>
      </c>
      <c r="S30" s="17">
        <f t="shared" si="1"/>
        <v>75.833333333333329</v>
      </c>
      <c r="T30" s="18">
        <f t="shared" si="4"/>
        <v>7.583333333333333</v>
      </c>
    </row>
    <row r="31" spans="1:20" ht="24.75" customHeight="1" x14ac:dyDescent="0.25">
      <c r="A31" s="13">
        <v>28</v>
      </c>
      <c r="B31" s="14" t="s">
        <v>47</v>
      </c>
      <c r="C31" s="15">
        <v>20186134</v>
      </c>
      <c r="D31" s="16">
        <v>81</v>
      </c>
      <c r="E31" s="13" t="s">
        <v>21</v>
      </c>
      <c r="F31" s="13">
        <v>83</v>
      </c>
      <c r="G31" s="13" t="s">
        <v>26</v>
      </c>
      <c r="H31" s="13">
        <v>58</v>
      </c>
      <c r="I31" s="13" t="s">
        <v>26</v>
      </c>
      <c r="J31" s="13">
        <v>61</v>
      </c>
      <c r="K31" s="13" t="s">
        <v>24</v>
      </c>
      <c r="L31" s="13">
        <v>72</v>
      </c>
      <c r="M31" s="13" t="s">
        <v>26</v>
      </c>
      <c r="N31" s="13">
        <f t="shared" si="2"/>
        <v>355</v>
      </c>
      <c r="O31" s="17">
        <f t="shared" si="3"/>
        <v>71</v>
      </c>
      <c r="P31" s="16">
        <v>87</v>
      </c>
      <c r="Q31" s="13" t="s">
        <v>21</v>
      </c>
      <c r="R31" s="13">
        <f t="shared" si="0"/>
        <v>442</v>
      </c>
      <c r="S31" s="17">
        <f t="shared" si="1"/>
        <v>73.666666666666671</v>
      </c>
      <c r="T31" s="18">
        <f t="shared" si="4"/>
        <v>7.3666666666666671</v>
      </c>
    </row>
    <row r="32" spans="1:20" ht="24.75" customHeight="1" x14ac:dyDescent="0.25">
      <c r="A32" s="13">
        <v>29</v>
      </c>
      <c r="B32" s="14" t="s">
        <v>48</v>
      </c>
      <c r="C32" s="15">
        <v>20186115</v>
      </c>
      <c r="D32" s="16">
        <v>79</v>
      </c>
      <c r="E32" s="13" t="s">
        <v>24</v>
      </c>
      <c r="F32" s="13">
        <v>93</v>
      </c>
      <c r="G32" s="13" t="s">
        <v>16</v>
      </c>
      <c r="H32" s="13">
        <v>60</v>
      </c>
      <c r="I32" s="13" t="s">
        <v>24</v>
      </c>
      <c r="J32" s="13">
        <v>49</v>
      </c>
      <c r="K32" s="13" t="s">
        <v>26</v>
      </c>
      <c r="L32" s="13">
        <v>79</v>
      </c>
      <c r="M32" s="13" t="s">
        <v>24</v>
      </c>
      <c r="N32" s="13">
        <f t="shared" si="2"/>
        <v>360</v>
      </c>
      <c r="O32" s="17">
        <f t="shared" si="3"/>
        <v>72</v>
      </c>
      <c r="P32" s="16">
        <v>79</v>
      </c>
      <c r="Q32" s="13" t="s">
        <v>24</v>
      </c>
      <c r="R32" s="13">
        <f t="shared" si="0"/>
        <v>439</v>
      </c>
      <c r="S32" s="17">
        <f t="shared" si="1"/>
        <v>73.166666666666671</v>
      </c>
      <c r="T32" s="18">
        <f t="shared" si="4"/>
        <v>7.3166666666666673</v>
      </c>
    </row>
    <row r="33" spans="1:20" ht="24.75" customHeight="1" x14ac:dyDescent="0.25">
      <c r="A33" s="13">
        <v>30</v>
      </c>
      <c r="B33" s="14" t="s">
        <v>49</v>
      </c>
      <c r="C33" s="15">
        <v>20186120</v>
      </c>
      <c r="D33" s="16">
        <v>76</v>
      </c>
      <c r="E33" s="13" t="s">
        <v>24</v>
      </c>
      <c r="F33" s="13">
        <v>88</v>
      </c>
      <c r="G33" s="13" t="s">
        <v>21</v>
      </c>
      <c r="H33" s="13">
        <v>61</v>
      </c>
      <c r="I33" s="13" t="s">
        <v>24</v>
      </c>
      <c r="J33" s="13">
        <v>45</v>
      </c>
      <c r="K33" s="13" t="s">
        <v>39</v>
      </c>
      <c r="L33" s="13">
        <v>75</v>
      </c>
      <c r="M33" s="13" t="s">
        <v>24</v>
      </c>
      <c r="N33" s="13">
        <f t="shared" si="2"/>
        <v>345</v>
      </c>
      <c r="O33" s="17">
        <f t="shared" si="3"/>
        <v>69</v>
      </c>
      <c r="P33" s="16">
        <v>92</v>
      </c>
      <c r="Q33" s="13" t="s">
        <v>16</v>
      </c>
      <c r="R33" s="13">
        <f t="shared" si="0"/>
        <v>437</v>
      </c>
      <c r="S33" s="17">
        <f t="shared" si="1"/>
        <v>72.833333333333343</v>
      </c>
      <c r="T33" s="18">
        <f t="shared" si="4"/>
        <v>7.2833333333333341</v>
      </c>
    </row>
    <row r="34" spans="1:20" ht="24.75" customHeight="1" x14ac:dyDescent="0.25">
      <c r="A34" s="13">
        <v>31</v>
      </c>
      <c r="B34" s="14" t="s">
        <v>50</v>
      </c>
      <c r="C34" s="15">
        <v>20186101</v>
      </c>
      <c r="D34" s="16">
        <v>84</v>
      </c>
      <c r="E34" s="13" t="s">
        <v>21</v>
      </c>
      <c r="F34" s="13">
        <v>91</v>
      </c>
      <c r="G34" s="13" t="s">
        <v>16</v>
      </c>
      <c r="H34" s="13">
        <v>45</v>
      </c>
      <c r="I34" s="13" t="s">
        <v>39</v>
      </c>
      <c r="J34" s="13">
        <v>55</v>
      </c>
      <c r="K34" s="13" t="s">
        <v>26</v>
      </c>
      <c r="L34" s="13">
        <v>81</v>
      </c>
      <c r="M34" s="13" t="s">
        <v>24</v>
      </c>
      <c r="N34" s="13">
        <f t="shared" si="2"/>
        <v>356</v>
      </c>
      <c r="O34" s="17">
        <f t="shared" si="3"/>
        <v>71.2</v>
      </c>
      <c r="P34" s="16">
        <v>79</v>
      </c>
      <c r="Q34" s="13" t="s">
        <v>24</v>
      </c>
      <c r="R34" s="13">
        <f t="shared" si="0"/>
        <v>435</v>
      </c>
      <c r="S34" s="17">
        <f t="shared" si="1"/>
        <v>72.5</v>
      </c>
      <c r="T34" s="18">
        <f t="shared" si="4"/>
        <v>7.25</v>
      </c>
    </row>
    <row r="35" spans="1:20" ht="24.75" customHeight="1" x14ac:dyDescent="0.25">
      <c r="A35" s="13">
        <v>32</v>
      </c>
      <c r="B35" s="14" t="s">
        <v>51</v>
      </c>
      <c r="C35" s="15">
        <v>20186136</v>
      </c>
      <c r="D35" s="16">
        <v>69</v>
      </c>
      <c r="E35" s="13" t="s">
        <v>26</v>
      </c>
      <c r="F35" s="13">
        <v>72</v>
      </c>
      <c r="G35" s="13" t="s">
        <v>52</v>
      </c>
      <c r="H35" s="13">
        <v>64</v>
      </c>
      <c r="I35" s="13" t="s">
        <v>24</v>
      </c>
      <c r="J35" s="13">
        <v>51</v>
      </c>
      <c r="K35" s="13" t="s">
        <v>26</v>
      </c>
      <c r="L35" s="13">
        <v>89</v>
      </c>
      <c r="M35" s="13" t="s">
        <v>16</v>
      </c>
      <c r="N35" s="13">
        <f t="shared" si="2"/>
        <v>345</v>
      </c>
      <c r="O35" s="17">
        <f t="shared" si="3"/>
        <v>69</v>
      </c>
      <c r="P35" s="16">
        <v>89</v>
      </c>
      <c r="Q35" s="13" t="s">
        <v>16</v>
      </c>
      <c r="R35" s="13">
        <f t="shared" si="0"/>
        <v>434</v>
      </c>
      <c r="S35" s="17">
        <f t="shared" si="1"/>
        <v>72.333333333333343</v>
      </c>
      <c r="T35" s="18">
        <f t="shared" si="4"/>
        <v>7.2333333333333343</v>
      </c>
    </row>
    <row r="36" spans="1:20" ht="24.75" customHeight="1" x14ac:dyDescent="0.25">
      <c r="A36" s="13">
        <v>33</v>
      </c>
      <c r="B36" s="14" t="s">
        <v>53</v>
      </c>
      <c r="C36" s="15">
        <v>20186103</v>
      </c>
      <c r="D36" s="16">
        <v>79</v>
      </c>
      <c r="E36" s="13" t="s">
        <v>24</v>
      </c>
      <c r="F36" s="13">
        <v>87</v>
      </c>
      <c r="G36" s="13" t="s">
        <v>24</v>
      </c>
      <c r="H36" s="13">
        <v>44</v>
      </c>
      <c r="I36" s="13" t="s">
        <v>39</v>
      </c>
      <c r="J36" s="13">
        <v>45</v>
      </c>
      <c r="K36" s="13" t="s">
        <v>39</v>
      </c>
      <c r="L36" s="13">
        <v>89</v>
      </c>
      <c r="M36" s="13" t="s">
        <v>16</v>
      </c>
      <c r="N36" s="13">
        <f t="shared" si="2"/>
        <v>344</v>
      </c>
      <c r="O36" s="17">
        <f t="shared" si="3"/>
        <v>68.8</v>
      </c>
      <c r="P36" s="16">
        <v>82</v>
      </c>
      <c r="Q36" s="13" t="s">
        <v>24</v>
      </c>
      <c r="R36" s="13">
        <f t="shared" si="0"/>
        <v>426</v>
      </c>
      <c r="S36" s="17">
        <f t="shared" si="1"/>
        <v>71</v>
      </c>
      <c r="T36" s="18">
        <f t="shared" si="4"/>
        <v>7.1</v>
      </c>
    </row>
    <row r="37" spans="1:20" ht="24.75" customHeight="1" x14ac:dyDescent="0.25">
      <c r="A37" s="13">
        <v>34</v>
      </c>
      <c r="B37" s="14" t="s">
        <v>54</v>
      </c>
      <c r="C37" s="15">
        <v>20186102</v>
      </c>
      <c r="D37" s="16">
        <v>74</v>
      </c>
      <c r="E37" s="13" t="s">
        <v>26</v>
      </c>
      <c r="F37" s="13">
        <v>78</v>
      </c>
      <c r="G37" s="13" t="s">
        <v>39</v>
      </c>
      <c r="H37" s="13">
        <v>62</v>
      </c>
      <c r="I37" s="13" t="s">
        <v>24</v>
      </c>
      <c r="J37" s="13">
        <v>53</v>
      </c>
      <c r="K37" s="13" t="s">
        <v>26</v>
      </c>
      <c r="L37" s="13">
        <v>80</v>
      </c>
      <c r="M37" s="13" t="s">
        <v>24</v>
      </c>
      <c r="N37" s="13">
        <f t="shared" si="2"/>
        <v>347</v>
      </c>
      <c r="O37" s="17">
        <f t="shared" si="3"/>
        <v>69.399999999999991</v>
      </c>
      <c r="P37" s="16">
        <v>78</v>
      </c>
      <c r="Q37" s="13" t="s">
        <v>24</v>
      </c>
      <c r="R37" s="13">
        <f t="shared" si="0"/>
        <v>425</v>
      </c>
      <c r="S37" s="17">
        <f t="shared" si="1"/>
        <v>70.833333333333343</v>
      </c>
      <c r="T37" s="18">
        <f t="shared" si="4"/>
        <v>7.0833333333333339</v>
      </c>
    </row>
    <row r="38" spans="1:20" ht="24.75" customHeight="1" x14ac:dyDescent="0.25">
      <c r="A38" s="13">
        <v>35</v>
      </c>
      <c r="B38" s="14" t="s">
        <v>55</v>
      </c>
      <c r="C38" s="15">
        <v>20186118</v>
      </c>
      <c r="D38" s="16">
        <v>68</v>
      </c>
      <c r="E38" s="13" t="s">
        <v>39</v>
      </c>
      <c r="F38" s="13">
        <v>95</v>
      </c>
      <c r="G38" s="13" t="s">
        <v>15</v>
      </c>
      <c r="H38" s="13">
        <v>55</v>
      </c>
      <c r="I38" s="13" t="s">
        <v>26</v>
      </c>
      <c r="J38" s="13">
        <v>57</v>
      </c>
      <c r="K38" s="13" t="s">
        <v>24</v>
      </c>
      <c r="L38" s="13">
        <v>76</v>
      </c>
      <c r="M38" s="13" t="s">
        <v>24</v>
      </c>
      <c r="N38" s="13">
        <f t="shared" si="2"/>
        <v>351</v>
      </c>
      <c r="O38" s="17">
        <f t="shared" si="3"/>
        <v>70.199999999999989</v>
      </c>
      <c r="P38" s="16">
        <v>72</v>
      </c>
      <c r="Q38" s="13" t="s">
        <v>26</v>
      </c>
      <c r="R38" s="13">
        <f t="shared" si="0"/>
        <v>423</v>
      </c>
      <c r="S38" s="17">
        <f t="shared" si="1"/>
        <v>70.5</v>
      </c>
      <c r="T38" s="18">
        <f t="shared" si="4"/>
        <v>7.05</v>
      </c>
    </row>
    <row r="39" spans="1:20" ht="24.75" customHeight="1" x14ac:dyDescent="0.25">
      <c r="A39" s="13">
        <v>36</v>
      </c>
      <c r="B39" s="14" t="s">
        <v>56</v>
      </c>
      <c r="C39" s="15">
        <v>20186143</v>
      </c>
      <c r="D39" s="16">
        <v>70</v>
      </c>
      <c r="E39" s="13" t="s">
        <v>26</v>
      </c>
      <c r="F39" s="13">
        <v>72</v>
      </c>
      <c r="G39" s="13" t="s">
        <v>52</v>
      </c>
      <c r="H39" s="13">
        <v>56</v>
      </c>
      <c r="I39" s="13" t="s">
        <v>26</v>
      </c>
      <c r="J39" s="13">
        <v>53</v>
      </c>
      <c r="K39" s="13" t="s">
        <v>26</v>
      </c>
      <c r="L39" s="13">
        <v>84</v>
      </c>
      <c r="M39" s="13" t="s">
        <v>21</v>
      </c>
      <c r="N39" s="13">
        <f t="shared" si="2"/>
        <v>335</v>
      </c>
      <c r="O39" s="17">
        <f t="shared" si="3"/>
        <v>67</v>
      </c>
      <c r="P39" s="16">
        <v>86</v>
      </c>
      <c r="Q39" s="13" t="s">
        <v>21</v>
      </c>
      <c r="R39" s="13">
        <f t="shared" si="0"/>
        <v>421</v>
      </c>
      <c r="S39" s="17">
        <f t="shared" si="1"/>
        <v>70.166666666666671</v>
      </c>
      <c r="T39" s="18">
        <f t="shared" si="4"/>
        <v>7.0166666666666675</v>
      </c>
    </row>
    <row r="40" spans="1:20" ht="24.75" customHeight="1" x14ac:dyDescent="0.25">
      <c r="A40" s="13">
        <v>37</v>
      </c>
      <c r="B40" s="14" t="s">
        <v>57</v>
      </c>
      <c r="C40" s="15">
        <v>20186142</v>
      </c>
      <c r="D40" s="16">
        <v>60</v>
      </c>
      <c r="E40" s="13" t="s">
        <v>52</v>
      </c>
      <c r="F40" s="13">
        <v>76</v>
      </c>
      <c r="G40" s="13" t="s">
        <v>39</v>
      </c>
      <c r="H40" s="13">
        <v>65</v>
      </c>
      <c r="I40" s="13" t="s">
        <v>24</v>
      </c>
      <c r="J40" s="13">
        <v>55</v>
      </c>
      <c r="K40" s="13" t="s">
        <v>26</v>
      </c>
      <c r="L40" s="13">
        <v>73</v>
      </c>
      <c r="M40" s="13" t="s">
        <v>26</v>
      </c>
      <c r="N40" s="13">
        <f t="shared" si="2"/>
        <v>329</v>
      </c>
      <c r="O40" s="17">
        <f t="shared" si="3"/>
        <v>65.8</v>
      </c>
      <c r="P40" s="16">
        <v>85</v>
      </c>
      <c r="Q40" s="13" t="s">
        <v>21</v>
      </c>
      <c r="R40" s="13">
        <f t="shared" si="0"/>
        <v>414</v>
      </c>
      <c r="S40" s="17">
        <f t="shared" si="1"/>
        <v>69</v>
      </c>
      <c r="T40" s="18">
        <f t="shared" si="4"/>
        <v>6.9</v>
      </c>
    </row>
    <row r="41" spans="1:20" ht="24.75" customHeight="1" x14ac:dyDescent="0.25">
      <c r="A41" s="13">
        <v>38</v>
      </c>
      <c r="B41" s="14" t="s">
        <v>58</v>
      </c>
      <c r="C41" s="15">
        <v>20186129</v>
      </c>
      <c r="D41" s="16">
        <v>73</v>
      </c>
      <c r="E41" s="13" t="s">
        <v>26</v>
      </c>
      <c r="F41" s="13">
        <v>80</v>
      </c>
      <c r="G41" s="13" t="s">
        <v>26</v>
      </c>
      <c r="H41" s="13">
        <v>61</v>
      </c>
      <c r="I41" s="13" t="s">
        <v>24</v>
      </c>
      <c r="J41" s="13">
        <v>50</v>
      </c>
      <c r="K41" s="13" t="s">
        <v>26</v>
      </c>
      <c r="L41" s="13">
        <v>66</v>
      </c>
      <c r="M41" s="13" t="s">
        <v>39</v>
      </c>
      <c r="N41" s="13">
        <f t="shared" si="2"/>
        <v>330</v>
      </c>
      <c r="O41" s="17">
        <f t="shared" si="3"/>
        <v>66</v>
      </c>
      <c r="P41" s="16">
        <v>78</v>
      </c>
      <c r="Q41" s="13" t="s">
        <v>24</v>
      </c>
      <c r="R41" s="13">
        <f t="shared" si="0"/>
        <v>408</v>
      </c>
      <c r="S41" s="17">
        <f t="shared" si="1"/>
        <v>68</v>
      </c>
      <c r="T41" s="18">
        <f t="shared" si="4"/>
        <v>6.8</v>
      </c>
    </row>
    <row r="42" spans="1:20" ht="24.75" customHeight="1" x14ac:dyDescent="0.25">
      <c r="A42" s="13">
        <v>39</v>
      </c>
      <c r="B42" s="14" t="s">
        <v>59</v>
      </c>
      <c r="C42" s="15">
        <v>20186123</v>
      </c>
      <c r="D42" s="16">
        <v>74</v>
      </c>
      <c r="E42" s="13" t="s">
        <v>26</v>
      </c>
      <c r="F42" s="13">
        <v>81</v>
      </c>
      <c r="G42" s="13" t="s">
        <v>26</v>
      </c>
      <c r="H42" s="13">
        <v>44</v>
      </c>
      <c r="I42" s="13" t="s">
        <v>39</v>
      </c>
      <c r="J42" s="13">
        <v>50</v>
      </c>
      <c r="K42" s="13" t="s">
        <v>26</v>
      </c>
      <c r="L42" s="13">
        <v>74</v>
      </c>
      <c r="M42" s="13" t="s">
        <v>26</v>
      </c>
      <c r="N42" s="13">
        <f t="shared" si="2"/>
        <v>323</v>
      </c>
      <c r="O42" s="17">
        <f t="shared" si="3"/>
        <v>64.600000000000009</v>
      </c>
      <c r="P42" s="16">
        <v>84</v>
      </c>
      <c r="Q42" s="13" t="s">
        <v>21</v>
      </c>
      <c r="R42" s="13">
        <f t="shared" si="0"/>
        <v>407</v>
      </c>
      <c r="S42" s="17">
        <f t="shared" si="1"/>
        <v>67.833333333333329</v>
      </c>
      <c r="T42" s="18">
        <f t="shared" si="4"/>
        <v>6.7833333333333332</v>
      </c>
    </row>
    <row r="43" spans="1:20" ht="24.75" customHeight="1" x14ac:dyDescent="0.25">
      <c r="A43" s="13">
        <v>40</v>
      </c>
      <c r="B43" s="14" t="s">
        <v>60</v>
      </c>
      <c r="C43" s="15">
        <v>20186153</v>
      </c>
      <c r="D43" s="16">
        <v>80</v>
      </c>
      <c r="E43" s="13" t="s">
        <v>24</v>
      </c>
      <c r="F43" s="13">
        <v>74</v>
      </c>
      <c r="G43" s="13" t="s">
        <v>39</v>
      </c>
      <c r="H43" s="13">
        <v>56</v>
      </c>
      <c r="I43" s="13" t="s">
        <v>26</v>
      </c>
      <c r="J43" s="13">
        <v>48</v>
      </c>
      <c r="K43" s="13" t="s">
        <v>39</v>
      </c>
      <c r="L43" s="13">
        <v>64</v>
      </c>
      <c r="M43" s="13" t="s">
        <v>39</v>
      </c>
      <c r="N43" s="13">
        <f t="shared" si="2"/>
        <v>322</v>
      </c>
      <c r="O43" s="17">
        <f t="shared" si="3"/>
        <v>64.400000000000006</v>
      </c>
      <c r="P43" s="16">
        <v>81</v>
      </c>
      <c r="Q43" s="13" t="s">
        <v>24</v>
      </c>
      <c r="R43" s="13">
        <f t="shared" si="0"/>
        <v>403</v>
      </c>
      <c r="S43" s="17">
        <f t="shared" si="1"/>
        <v>67.166666666666657</v>
      </c>
      <c r="T43" s="18">
        <f t="shared" si="4"/>
        <v>6.7166666666666659</v>
      </c>
    </row>
    <row r="44" spans="1:20" ht="24.75" customHeight="1" x14ac:dyDescent="0.25">
      <c r="A44" s="13">
        <v>41</v>
      </c>
      <c r="B44" s="14" t="s">
        <v>61</v>
      </c>
      <c r="C44" s="15">
        <v>20186113</v>
      </c>
      <c r="D44" s="16">
        <v>76</v>
      </c>
      <c r="E44" s="13" t="s">
        <v>24</v>
      </c>
      <c r="F44" s="13">
        <v>89</v>
      </c>
      <c r="G44" s="13" t="s">
        <v>21</v>
      </c>
      <c r="H44" s="13">
        <v>43</v>
      </c>
      <c r="I44" s="13" t="s">
        <v>39</v>
      </c>
      <c r="J44" s="13">
        <v>43</v>
      </c>
      <c r="K44" s="13" t="s">
        <v>39</v>
      </c>
      <c r="L44" s="13">
        <v>77</v>
      </c>
      <c r="M44" s="13" t="s">
        <v>24</v>
      </c>
      <c r="N44" s="13">
        <f t="shared" si="2"/>
        <v>328</v>
      </c>
      <c r="O44" s="17">
        <f t="shared" si="3"/>
        <v>65.600000000000009</v>
      </c>
      <c r="P44" s="16">
        <v>74</v>
      </c>
      <c r="Q44" s="13" t="s">
        <v>26</v>
      </c>
      <c r="R44" s="13">
        <f t="shared" si="0"/>
        <v>402</v>
      </c>
      <c r="S44" s="17">
        <f t="shared" si="1"/>
        <v>67</v>
      </c>
      <c r="T44" s="18">
        <f t="shared" si="4"/>
        <v>6.7</v>
      </c>
    </row>
    <row r="45" spans="1:20" ht="24.75" customHeight="1" x14ac:dyDescent="0.25">
      <c r="A45" s="13">
        <v>42</v>
      </c>
      <c r="B45" s="14" t="s">
        <v>62</v>
      </c>
      <c r="C45" s="15">
        <v>20186156</v>
      </c>
      <c r="D45" s="16">
        <v>74</v>
      </c>
      <c r="E45" s="13" t="s">
        <v>26</v>
      </c>
      <c r="F45" s="13">
        <v>71</v>
      </c>
      <c r="G45" s="13" t="s">
        <v>52</v>
      </c>
      <c r="H45" s="13">
        <v>49</v>
      </c>
      <c r="I45" s="13" t="s">
        <v>39</v>
      </c>
      <c r="J45" s="13">
        <v>50</v>
      </c>
      <c r="K45" s="13" t="s">
        <v>26</v>
      </c>
      <c r="L45" s="13">
        <v>72</v>
      </c>
      <c r="M45" s="13" t="s">
        <v>26</v>
      </c>
      <c r="N45" s="13">
        <f t="shared" si="2"/>
        <v>316</v>
      </c>
      <c r="O45" s="17">
        <f t="shared" si="3"/>
        <v>63.2</v>
      </c>
      <c r="P45" s="16">
        <v>86</v>
      </c>
      <c r="Q45" s="13" t="s">
        <v>21</v>
      </c>
      <c r="R45" s="13">
        <f t="shared" si="0"/>
        <v>402</v>
      </c>
      <c r="S45" s="17">
        <f t="shared" si="1"/>
        <v>67</v>
      </c>
      <c r="T45" s="18">
        <f t="shared" si="4"/>
        <v>6.7</v>
      </c>
    </row>
    <row r="46" spans="1:20" ht="24.75" customHeight="1" x14ac:dyDescent="0.25">
      <c r="A46" s="13">
        <v>43</v>
      </c>
      <c r="B46" s="14" t="s">
        <v>63</v>
      </c>
      <c r="C46" s="15">
        <v>20186135</v>
      </c>
      <c r="D46" s="16">
        <v>80</v>
      </c>
      <c r="E46" s="13" t="s">
        <v>24</v>
      </c>
      <c r="F46" s="13">
        <v>79</v>
      </c>
      <c r="G46" s="13" t="s">
        <v>26</v>
      </c>
      <c r="H46" s="13">
        <v>48</v>
      </c>
      <c r="I46" s="13" t="s">
        <v>39</v>
      </c>
      <c r="J46" s="13">
        <v>41</v>
      </c>
      <c r="K46" s="13" t="s">
        <v>52</v>
      </c>
      <c r="L46" s="13">
        <v>69</v>
      </c>
      <c r="M46" s="13" t="s">
        <v>26</v>
      </c>
      <c r="N46" s="13">
        <f t="shared" si="2"/>
        <v>317</v>
      </c>
      <c r="O46" s="17">
        <f t="shared" si="3"/>
        <v>63.4</v>
      </c>
      <c r="P46" s="16">
        <v>84</v>
      </c>
      <c r="Q46" s="13" t="s">
        <v>21</v>
      </c>
      <c r="R46" s="13">
        <f t="shared" si="0"/>
        <v>401</v>
      </c>
      <c r="S46" s="17">
        <f t="shared" si="1"/>
        <v>66.833333333333329</v>
      </c>
      <c r="T46" s="18">
        <f t="shared" si="4"/>
        <v>6.6833333333333327</v>
      </c>
    </row>
    <row r="47" spans="1:20" ht="24.75" customHeight="1" x14ac:dyDescent="0.25">
      <c r="A47" s="13">
        <v>44</v>
      </c>
      <c r="B47" s="14" t="s">
        <v>64</v>
      </c>
      <c r="C47" s="15">
        <v>20186116</v>
      </c>
      <c r="D47" s="16">
        <v>77</v>
      </c>
      <c r="E47" s="13" t="s">
        <v>24</v>
      </c>
      <c r="F47" s="13">
        <v>89</v>
      </c>
      <c r="G47" s="13" t="s">
        <v>21</v>
      </c>
      <c r="H47" s="13">
        <v>46</v>
      </c>
      <c r="I47" s="13" t="s">
        <v>39</v>
      </c>
      <c r="J47" s="13">
        <v>43</v>
      </c>
      <c r="K47" s="13" t="s">
        <v>39</v>
      </c>
      <c r="L47" s="13">
        <v>69</v>
      </c>
      <c r="M47" s="13" t="s">
        <v>26</v>
      </c>
      <c r="N47" s="13">
        <f t="shared" si="2"/>
        <v>324</v>
      </c>
      <c r="O47" s="17">
        <f t="shared" si="3"/>
        <v>64.8</v>
      </c>
      <c r="P47" s="16">
        <v>71</v>
      </c>
      <c r="Q47" s="13" t="s">
        <v>26</v>
      </c>
      <c r="R47" s="13">
        <f t="shared" si="0"/>
        <v>395</v>
      </c>
      <c r="S47" s="17">
        <f t="shared" si="1"/>
        <v>65.833333333333329</v>
      </c>
      <c r="T47" s="18">
        <f t="shared" si="4"/>
        <v>6.583333333333333</v>
      </c>
    </row>
    <row r="48" spans="1:20" ht="24.75" customHeight="1" x14ac:dyDescent="0.25">
      <c r="A48" s="13">
        <v>45</v>
      </c>
      <c r="B48" s="14" t="s">
        <v>65</v>
      </c>
      <c r="C48" s="15">
        <v>20186148</v>
      </c>
      <c r="D48" s="16">
        <v>76</v>
      </c>
      <c r="E48" s="13" t="s">
        <v>24</v>
      </c>
      <c r="F48" s="13">
        <v>78</v>
      </c>
      <c r="G48" s="13" t="s">
        <v>39</v>
      </c>
      <c r="H48" s="13">
        <v>50</v>
      </c>
      <c r="I48" s="13" t="s">
        <v>39</v>
      </c>
      <c r="J48" s="13">
        <v>45</v>
      </c>
      <c r="K48" s="13" t="s">
        <v>39</v>
      </c>
      <c r="L48" s="13">
        <v>59</v>
      </c>
      <c r="M48" s="13" t="s">
        <v>39</v>
      </c>
      <c r="N48" s="13">
        <f t="shared" si="2"/>
        <v>308</v>
      </c>
      <c r="O48" s="17">
        <f t="shared" si="3"/>
        <v>61.6</v>
      </c>
      <c r="P48" s="16">
        <v>83</v>
      </c>
      <c r="Q48" s="13" t="s">
        <v>21</v>
      </c>
      <c r="R48" s="13">
        <f t="shared" si="0"/>
        <v>391</v>
      </c>
      <c r="S48" s="17">
        <f t="shared" si="1"/>
        <v>65.166666666666657</v>
      </c>
      <c r="T48" s="18">
        <f t="shared" si="4"/>
        <v>6.5166666666666657</v>
      </c>
    </row>
    <row r="49" spans="1:20" ht="24.75" customHeight="1" x14ac:dyDescent="0.25">
      <c r="A49" s="13">
        <v>46</v>
      </c>
      <c r="B49" s="14" t="s">
        <v>66</v>
      </c>
      <c r="C49" s="15">
        <v>20186099</v>
      </c>
      <c r="D49" s="16">
        <v>66</v>
      </c>
      <c r="E49" s="13" t="s">
        <v>39</v>
      </c>
      <c r="F49" s="13">
        <v>82</v>
      </c>
      <c r="G49" s="13" t="s">
        <v>26</v>
      </c>
      <c r="H49" s="13">
        <v>47</v>
      </c>
      <c r="I49" s="13" t="s">
        <v>39</v>
      </c>
      <c r="J49" s="13">
        <v>41</v>
      </c>
      <c r="K49" s="13" t="s">
        <v>52</v>
      </c>
      <c r="L49" s="13">
        <v>76</v>
      </c>
      <c r="M49" s="13" t="s">
        <v>24</v>
      </c>
      <c r="N49" s="13">
        <f t="shared" si="2"/>
        <v>312</v>
      </c>
      <c r="O49" s="17">
        <f t="shared" si="3"/>
        <v>62.4</v>
      </c>
      <c r="P49" s="16">
        <v>77</v>
      </c>
      <c r="Q49" s="13" t="s">
        <v>24</v>
      </c>
      <c r="R49" s="13">
        <f t="shared" si="0"/>
        <v>389</v>
      </c>
      <c r="S49" s="17">
        <f t="shared" si="1"/>
        <v>64.833333333333329</v>
      </c>
      <c r="T49" s="18">
        <f t="shared" si="4"/>
        <v>6.4833333333333325</v>
      </c>
    </row>
    <row r="50" spans="1:20" ht="24.75" customHeight="1" x14ac:dyDescent="0.25">
      <c r="A50" s="13">
        <v>47</v>
      </c>
      <c r="B50" s="14" t="s">
        <v>67</v>
      </c>
      <c r="C50" s="15">
        <v>20186152</v>
      </c>
      <c r="D50" s="16">
        <v>69</v>
      </c>
      <c r="E50" s="13" t="s">
        <v>26</v>
      </c>
      <c r="F50" s="13">
        <v>79</v>
      </c>
      <c r="G50" s="13" t="s">
        <v>26</v>
      </c>
      <c r="H50" s="13">
        <v>40</v>
      </c>
      <c r="I50" s="13" t="s">
        <v>52</v>
      </c>
      <c r="J50" s="13">
        <v>39</v>
      </c>
      <c r="K50" s="13" t="s">
        <v>52</v>
      </c>
      <c r="L50" s="13">
        <v>74</v>
      </c>
      <c r="M50" s="13" t="s">
        <v>26</v>
      </c>
      <c r="N50" s="13">
        <f t="shared" si="2"/>
        <v>301</v>
      </c>
      <c r="O50" s="17">
        <f t="shared" si="3"/>
        <v>60.199999999999996</v>
      </c>
      <c r="P50" s="16">
        <v>82</v>
      </c>
      <c r="Q50" s="13" t="s">
        <v>24</v>
      </c>
      <c r="R50" s="13">
        <f t="shared" si="0"/>
        <v>383</v>
      </c>
      <c r="S50" s="17">
        <f t="shared" si="1"/>
        <v>63.833333333333329</v>
      </c>
      <c r="T50" s="18">
        <f t="shared" si="4"/>
        <v>6.3833333333333329</v>
      </c>
    </row>
    <row r="51" spans="1:20" ht="24.75" customHeight="1" x14ac:dyDescent="0.25">
      <c r="A51" s="13">
        <v>48</v>
      </c>
      <c r="B51" s="14" t="s">
        <v>68</v>
      </c>
      <c r="C51" s="15">
        <v>20186144</v>
      </c>
      <c r="D51" s="16">
        <v>78</v>
      </c>
      <c r="E51" s="13" t="s">
        <v>24</v>
      </c>
      <c r="F51" s="13">
        <v>74</v>
      </c>
      <c r="G51" s="13" t="s">
        <v>39</v>
      </c>
      <c r="H51" s="13">
        <v>41</v>
      </c>
      <c r="I51" s="13" t="s">
        <v>52</v>
      </c>
      <c r="J51" s="13">
        <v>52</v>
      </c>
      <c r="K51" s="13" t="s">
        <v>26</v>
      </c>
      <c r="L51" s="13">
        <v>64</v>
      </c>
      <c r="M51" s="13" t="s">
        <v>39</v>
      </c>
      <c r="N51" s="13">
        <f t="shared" si="2"/>
        <v>309</v>
      </c>
      <c r="O51" s="17">
        <f t="shared" si="3"/>
        <v>61.8</v>
      </c>
      <c r="P51" s="16">
        <v>73</v>
      </c>
      <c r="Q51" s="13" t="s">
        <v>26</v>
      </c>
      <c r="R51" s="13">
        <f t="shared" si="0"/>
        <v>382</v>
      </c>
      <c r="S51" s="17">
        <f t="shared" si="1"/>
        <v>63.666666666666671</v>
      </c>
      <c r="T51" s="18">
        <f t="shared" si="4"/>
        <v>6.3666666666666671</v>
      </c>
    </row>
    <row r="52" spans="1:20" ht="24.75" customHeight="1" x14ac:dyDescent="0.25">
      <c r="A52" s="13">
        <v>49</v>
      </c>
      <c r="B52" s="14" t="s">
        <v>69</v>
      </c>
      <c r="C52" s="15">
        <v>20186108</v>
      </c>
      <c r="D52" s="16">
        <v>61</v>
      </c>
      <c r="E52" s="13" t="s">
        <v>39</v>
      </c>
      <c r="F52" s="13">
        <v>78</v>
      </c>
      <c r="G52" s="13" t="s">
        <v>39</v>
      </c>
      <c r="H52" s="13">
        <v>38</v>
      </c>
      <c r="I52" s="13" t="s">
        <v>52</v>
      </c>
      <c r="J52" s="13">
        <v>44</v>
      </c>
      <c r="K52" s="13" t="s">
        <v>39</v>
      </c>
      <c r="L52" s="13">
        <v>83</v>
      </c>
      <c r="M52" s="13" t="s">
        <v>21</v>
      </c>
      <c r="N52" s="13">
        <f t="shared" si="2"/>
        <v>304</v>
      </c>
      <c r="O52" s="17">
        <f t="shared" si="3"/>
        <v>60.8</v>
      </c>
      <c r="P52" s="16">
        <v>75</v>
      </c>
      <c r="Q52" s="13" t="s">
        <v>26</v>
      </c>
      <c r="R52" s="13">
        <f t="shared" si="0"/>
        <v>379</v>
      </c>
      <c r="S52" s="17">
        <f t="shared" si="1"/>
        <v>63.166666666666671</v>
      </c>
      <c r="T52" s="18">
        <f t="shared" si="4"/>
        <v>6.3166666666666673</v>
      </c>
    </row>
    <row r="53" spans="1:20" ht="24.75" customHeight="1" x14ac:dyDescent="0.25">
      <c r="A53" s="13">
        <v>50</v>
      </c>
      <c r="B53" s="14" t="s">
        <v>70</v>
      </c>
      <c r="C53" s="15">
        <v>20186139</v>
      </c>
      <c r="D53" s="16">
        <v>59</v>
      </c>
      <c r="E53" s="13" t="s">
        <v>52</v>
      </c>
      <c r="F53" s="13">
        <v>62</v>
      </c>
      <c r="G53" s="13" t="s">
        <v>71</v>
      </c>
      <c r="H53" s="13">
        <v>58</v>
      </c>
      <c r="I53" s="13" t="s">
        <v>26</v>
      </c>
      <c r="J53" s="13">
        <v>45</v>
      </c>
      <c r="K53" s="13" t="s">
        <v>39</v>
      </c>
      <c r="L53" s="13">
        <v>75</v>
      </c>
      <c r="M53" s="13" t="s">
        <v>24</v>
      </c>
      <c r="N53" s="13">
        <f t="shared" si="2"/>
        <v>299</v>
      </c>
      <c r="O53" s="17">
        <f t="shared" si="3"/>
        <v>59.8</v>
      </c>
      <c r="P53" s="16">
        <v>77</v>
      </c>
      <c r="Q53" s="13" t="s">
        <v>24</v>
      </c>
      <c r="R53" s="13">
        <f t="shared" si="0"/>
        <v>376</v>
      </c>
      <c r="S53" s="17">
        <f t="shared" si="1"/>
        <v>62.666666666666671</v>
      </c>
      <c r="T53" s="18">
        <f t="shared" si="4"/>
        <v>6.2666666666666675</v>
      </c>
    </row>
    <row r="54" spans="1:20" ht="24.75" customHeight="1" x14ac:dyDescent="0.25">
      <c r="A54" s="13">
        <v>51</v>
      </c>
      <c r="B54" s="14" t="s">
        <v>72</v>
      </c>
      <c r="C54" s="15">
        <v>20186130</v>
      </c>
      <c r="D54" s="16">
        <v>57</v>
      </c>
      <c r="E54" s="13" t="s">
        <v>52</v>
      </c>
      <c r="F54" s="13">
        <v>63</v>
      </c>
      <c r="G54" s="13" t="s">
        <v>71</v>
      </c>
      <c r="H54" s="13">
        <v>42</v>
      </c>
      <c r="I54" s="13" t="s">
        <v>52</v>
      </c>
      <c r="J54" s="13">
        <v>48</v>
      </c>
      <c r="K54" s="13" t="s">
        <v>39</v>
      </c>
      <c r="L54" s="13">
        <v>85</v>
      </c>
      <c r="M54" s="13" t="s">
        <v>21</v>
      </c>
      <c r="N54" s="13">
        <f t="shared" si="2"/>
        <v>295</v>
      </c>
      <c r="O54" s="17">
        <f t="shared" si="3"/>
        <v>59</v>
      </c>
      <c r="P54" s="16">
        <v>77</v>
      </c>
      <c r="Q54" s="13" t="s">
        <v>24</v>
      </c>
      <c r="R54" s="13">
        <f t="shared" si="0"/>
        <v>372</v>
      </c>
      <c r="S54" s="17">
        <f t="shared" si="1"/>
        <v>62</v>
      </c>
      <c r="T54" s="18">
        <f t="shared" si="4"/>
        <v>6.2</v>
      </c>
    </row>
    <row r="55" spans="1:20" ht="24.75" customHeight="1" x14ac:dyDescent="0.25">
      <c r="A55" s="13">
        <v>52</v>
      </c>
      <c r="B55" s="14" t="s">
        <v>73</v>
      </c>
      <c r="C55" s="15">
        <v>20186138</v>
      </c>
      <c r="D55" s="16">
        <v>70</v>
      </c>
      <c r="E55" s="13" t="s">
        <v>26</v>
      </c>
      <c r="F55" s="13">
        <v>73</v>
      </c>
      <c r="G55" s="13" t="s">
        <v>39</v>
      </c>
      <c r="H55" s="13">
        <v>38</v>
      </c>
      <c r="I55" s="13" t="s">
        <v>52</v>
      </c>
      <c r="J55" s="13">
        <v>46</v>
      </c>
      <c r="K55" s="13" t="s">
        <v>39</v>
      </c>
      <c r="L55" s="13">
        <v>67</v>
      </c>
      <c r="M55" s="13" t="s">
        <v>26</v>
      </c>
      <c r="N55" s="13">
        <f t="shared" si="2"/>
        <v>294</v>
      </c>
      <c r="O55" s="17">
        <f t="shared" si="3"/>
        <v>58.8</v>
      </c>
      <c r="P55" s="16">
        <v>78</v>
      </c>
      <c r="Q55" s="13" t="s">
        <v>24</v>
      </c>
      <c r="R55" s="13">
        <f t="shared" si="0"/>
        <v>372</v>
      </c>
      <c r="S55" s="17">
        <f t="shared" si="1"/>
        <v>62</v>
      </c>
      <c r="T55" s="18">
        <f t="shared" si="4"/>
        <v>6.2</v>
      </c>
    </row>
    <row r="56" spans="1:20" ht="24.75" customHeight="1" x14ac:dyDescent="0.25">
      <c r="A56" s="13">
        <v>53</v>
      </c>
      <c r="B56" s="14" t="s">
        <v>74</v>
      </c>
      <c r="C56" s="15">
        <v>20186137</v>
      </c>
      <c r="D56" s="16">
        <v>73</v>
      </c>
      <c r="E56" s="13" t="s">
        <v>26</v>
      </c>
      <c r="F56" s="13">
        <v>56</v>
      </c>
      <c r="G56" s="13" t="s">
        <v>71</v>
      </c>
      <c r="H56" s="13">
        <v>47</v>
      </c>
      <c r="I56" s="13" t="s">
        <v>39</v>
      </c>
      <c r="J56" s="13">
        <v>42</v>
      </c>
      <c r="K56" s="13" t="s">
        <v>39</v>
      </c>
      <c r="L56" s="13">
        <v>70</v>
      </c>
      <c r="M56" s="13" t="s">
        <v>26</v>
      </c>
      <c r="N56" s="13">
        <f t="shared" si="2"/>
        <v>288</v>
      </c>
      <c r="O56" s="17">
        <f t="shared" si="3"/>
        <v>57.599999999999994</v>
      </c>
      <c r="P56" s="16">
        <v>80</v>
      </c>
      <c r="Q56" s="13" t="s">
        <v>24</v>
      </c>
      <c r="R56" s="13">
        <f t="shared" si="0"/>
        <v>368</v>
      </c>
      <c r="S56" s="17">
        <f t="shared" si="1"/>
        <v>61.333333333333329</v>
      </c>
      <c r="T56" s="18">
        <f t="shared" si="4"/>
        <v>6.1333333333333329</v>
      </c>
    </row>
    <row r="57" spans="1:20" ht="24.75" customHeight="1" x14ac:dyDescent="0.25">
      <c r="A57" s="13">
        <v>54</v>
      </c>
      <c r="B57" s="14" t="s">
        <v>75</v>
      </c>
      <c r="C57" s="15">
        <v>20186154</v>
      </c>
      <c r="D57" s="16">
        <v>77</v>
      </c>
      <c r="E57" s="13" t="s">
        <v>24</v>
      </c>
      <c r="F57" s="13">
        <v>69</v>
      </c>
      <c r="G57" s="13" t="s">
        <v>52</v>
      </c>
      <c r="H57" s="13">
        <v>39</v>
      </c>
      <c r="I57" s="13" t="s">
        <v>52</v>
      </c>
      <c r="J57" s="13">
        <v>33</v>
      </c>
      <c r="K57" s="13" t="s">
        <v>71</v>
      </c>
      <c r="L57" s="13">
        <v>59</v>
      </c>
      <c r="M57" s="13" t="s">
        <v>39</v>
      </c>
      <c r="N57" s="13">
        <f t="shared" si="2"/>
        <v>277</v>
      </c>
      <c r="O57" s="17">
        <f t="shared" si="3"/>
        <v>55.400000000000006</v>
      </c>
      <c r="P57" s="16">
        <v>87</v>
      </c>
      <c r="Q57" s="13" t="s">
        <v>21</v>
      </c>
      <c r="R57" s="13">
        <f t="shared" si="0"/>
        <v>364</v>
      </c>
      <c r="S57" s="17">
        <f t="shared" si="1"/>
        <v>60.666666666666671</v>
      </c>
      <c r="T57" s="18">
        <f t="shared" si="4"/>
        <v>6.0666666666666673</v>
      </c>
    </row>
    <row r="58" spans="1:20" ht="24.75" customHeight="1" x14ac:dyDescent="0.25">
      <c r="A58" s="13">
        <v>55</v>
      </c>
      <c r="B58" s="14" t="s">
        <v>76</v>
      </c>
      <c r="C58" s="15">
        <v>20186098</v>
      </c>
      <c r="D58" s="16">
        <v>79</v>
      </c>
      <c r="E58" s="13" t="s">
        <v>24</v>
      </c>
      <c r="F58" s="13">
        <v>61</v>
      </c>
      <c r="G58" s="13" t="s">
        <v>71</v>
      </c>
      <c r="H58" s="13">
        <v>33</v>
      </c>
      <c r="I58" s="13" t="s">
        <v>71</v>
      </c>
      <c r="J58" s="13">
        <v>45</v>
      </c>
      <c r="K58" s="13" t="s">
        <v>39</v>
      </c>
      <c r="L58" s="13">
        <v>57</v>
      </c>
      <c r="M58" s="13" t="s">
        <v>52</v>
      </c>
      <c r="N58" s="13">
        <f t="shared" si="2"/>
        <v>275</v>
      </c>
      <c r="O58" s="17">
        <f t="shared" si="3"/>
        <v>55.000000000000007</v>
      </c>
      <c r="P58" s="16">
        <v>83</v>
      </c>
      <c r="Q58" s="13" t="s">
        <v>21</v>
      </c>
      <c r="R58" s="13">
        <f t="shared" si="0"/>
        <v>358</v>
      </c>
      <c r="S58" s="17">
        <f t="shared" si="1"/>
        <v>59.666666666666671</v>
      </c>
      <c r="T58" s="18">
        <f t="shared" si="4"/>
        <v>5.9666666666666668</v>
      </c>
    </row>
    <row r="59" spans="1:20" ht="24.75" customHeight="1" x14ac:dyDescent="0.25">
      <c r="A59" s="13">
        <v>56</v>
      </c>
      <c r="B59" s="14" t="s">
        <v>77</v>
      </c>
      <c r="C59" s="15">
        <v>20186146</v>
      </c>
      <c r="D59" s="16">
        <v>70</v>
      </c>
      <c r="E59" s="13" t="s">
        <v>26</v>
      </c>
      <c r="F59" s="13">
        <v>72</v>
      </c>
      <c r="G59" s="13" t="s">
        <v>52</v>
      </c>
      <c r="H59" s="13">
        <v>41</v>
      </c>
      <c r="I59" s="13" t="s">
        <v>52</v>
      </c>
      <c r="J59" s="13">
        <v>35</v>
      </c>
      <c r="K59" s="13" t="s">
        <v>52</v>
      </c>
      <c r="L59" s="13">
        <v>67</v>
      </c>
      <c r="M59" s="13" t="s">
        <v>26</v>
      </c>
      <c r="N59" s="13">
        <f t="shared" si="2"/>
        <v>285</v>
      </c>
      <c r="O59" s="17">
        <f t="shared" si="3"/>
        <v>56.999999999999993</v>
      </c>
      <c r="P59" s="16">
        <v>73</v>
      </c>
      <c r="Q59" s="13" t="s">
        <v>26</v>
      </c>
      <c r="R59" s="13">
        <f t="shared" si="0"/>
        <v>358</v>
      </c>
      <c r="S59" s="17">
        <f t="shared" si="1"/>
        <v>59.666666666666671</v>
      </c>
      <c r="T59" s="18">
        <f t="shared" si="4"/>
        <v>5.9666666666666668</v>
      </c>
    </row>
    <row r="60" spans="1:20" ht="24.75" customHeight="1" x14ac:dyDescent="0.25">
      <c r="A60" s="13">
        <v>57</v>
      </c>
      <c r="B60" s="14" t="s">
        <v>78</v>
      </c>
      <c r="C60" s="15">
        <v>20186109</v>
      </c>
      <c r="D60" s="16">
        <v>61</v>
      </c>
      <c r="E60" s="13" t="s">
        <v>39</v>
      </c>
      <c r="F60" s="13">
        <v>74</v>
      </c>
      <c r="G60" s="13" t="s">
        <v>39</v>
      </c>
      <c r="H60" s="13">
        <v>54</v>
      </c>
      <c r="I60" s="13" t="s">
        <v>26</v>
      </c>
      <c r="J60" s="13">
        <v>33</v>
      </c>
      <c r="K60" s="13" t="s">
        <v>71</v>
      </c>
      <c r="L60" s="13">
        <v>63</v>
      </c>
      <c r="M60" s="13" t="s">
        <v>39</v>
      </c>
      <c r="N60" s="13">
        <f t="shared" si="2"/>
        <v>285</v>
      </c>
      <c r="O60" s="17">
        <f t="shared" si="3"/>
        <v>56.999999999999993</v>
      </c>
      <c r="P60" s="16">
        <v>66</v>
      </c>
      <c r="Q60" s="13" t="s">
        <v>39</v>
      </c>
      <c r="R60" s="13">
        <f t="shared" si="0"/>
        <v>351</v>
      </c>
      <c r="S60" s="17">
        <f t="shared" si="1"/>
        <v>58.5</v>
      </c>
      <c r="T60" s="18">
        <f t="shared" si="4"/>
        <v>5.85</v>
      </c>
    </row>
    <row r="61" spans="1:20" ht="24.75" customHeight="1" x14ac:dyDescent="0.25">
      <c r="A61" s="13">
        <v>58</v>
      </c>
      <c r="B61" s="14" t="s">
        <v>79</v>
      </c>
      <c r="C61" s="15">
        <v>20186158</v>
      </c>
      <c r="D61" s="16">
        <v>69</v>
      </c>
      <c r="E61" s="13" t="s">
        <v>26</v>
      </c>
      <c r="F61" s="13">
        <v>63</v>
      </c>
      <c r="G61" s="13" t="s">
        <v>71</v>
      </c>
      <c r="H61" s="13">
        <v>43</v>
      </c>
      <c r="I61" s="13" t="s">
        <v>39</v>
      </c>
      <c r="J61" s="13">
        <v>40</v>
      </c>
      <c r="K61" s="13" t="s">
        <v>52</v>
      </c>
      <c r="L61" s="13">
        <v>57</v>
      </c>
      <c r="M61" s="13" t="s">
        <v>52</v>
      </c>
      <c r="N61" s="13">
        <f t="shared" si="2"/>
        <v>272</v>
      </c>
      <c r="O61" s="17">
        <f t="shared" si="3"/>
        <v>54.400000000000006</v>
      </c>
      <c r="P61" s="16">
        <v>79</v>
      </c>
      <c r="Q61" s="13" t="s">
        <v>24</v>
      </c>
      <c r="R61" s="13">
        <f t="shared" si="0"/>
        <v>351</v>
      </c>
      <c r="S61" s="17">
        <f t="shared" si="1"/>
        <v>58.5</v>
      </c>
      <c r="T61" s="18">
        <f t="shared" si="4"/>
        <v>5.85</v>
      </c>
    </row>
    <row r="62" spans="1:20" ht="24.75" customHeight="1" x14ac:dyDescent="0.25">
      <c r="A62" s="13">
        <v>59</v>
      </c>
      <c r="B62" s="14" t="s">
        <v>80</v>
      </c>
      <c r="C62" s="15">
        <v>20186112</v>
      </c>
      <c r="D62" s="16">
        <v>63</v>
      </c>
      <c r="E62" s="13" t="s">
        <v>39</v>
      </c>
      <c r="F62" s="13">
        <v>85</v>
      </c>
      <c r="G62" s="13" t="s">
        <v>24</v>
      </c>
      <c r="H62" s="13">
        <v>35</v>
      </c>
      <c r="I62" s="13" t="s">
        <v>71</v>
      </c>
      <c r="J62" s="13">
        <v>44</v>
      </c>
      <c r="K62" s="13" t="s">
        <v>39</v>
      </c>
      <c r="L62" s="13">
        <v>57</v>
      </c>
      <c r="M62" s="13" t="s">
        <v>52</v>
      </c>
      <c r="N62" s="13">
        <f t="shared" si="2"/>
        <v>284</v>
      </c>
      <c r="O62" s="17">
        <f t="shared" si="3"/>
        <v>56.8</v>
      </c>
      <c r="P62" s="16">
        <v>63</v>
      </c>
      <c r="Q62" s="13" t="s">
        <v>52</v>
      </c>
      <c r="R62" s="13">
        <f t="shared" si="0"/>
        <v>347</v>
      </c>
      <c r="S62" s="17">
        <f t="shared" si="1"/>
        <v>57.833333333333336</v>
      </c>
      <c r="T62" s="18">
        <f t="shared" si="4"/>
        <v>5.7833333333333332</v>
      </c>
    </row>
    <row r="63" spans="1:20" ht="24.75" customHeight="1" x14ac:dyDescent="0.25">
      <c r="A63" s="13">
        <v>60</v>
      </c>
      <c r="B63" s="14" t="s">
        <v>81</v>
      </c>
      <c r="C63" s="15">
        <v>20186106</v>
      </c>
      <c r="D63" s="16">
        <v>70</v>
      </c>
      <c r="E63" s="13" t="s">
        <v>26</v>
      </c>
      <c r="F63" s="13">
        <v>70</v>
      </c>
      <c r="G63" s="13" t="s">
        <v>52</v>
      </c>
      <c r="H63" s="13">
        <v>40</v>
      </c>
      <c r="I63" s="13" t="s">
        <v>52</v>
      </c>
      <c r="J63" s="13">
        <v>33</v>
      </c>
      <c r="K63" s="13" t="s">
        <v>71</v>
      </c>
      <c r="L63" s="13">
        <v>61</v>
      </c>
      <c r="M63" s="13" t="s">
        <v>39</v>
      </c>
      <c r="N63" s="13">
        <f t="shared" si="2"/>
        <v>274</v>
      </c>
      <c r="O63" s="17">
        <f t="shared" si="3"/>
        <v>54.800000000000004</v>
      </c>
      <c r="P63" s="16">
        <v>63</v>
      </c>
      <c r="Q63" s="13" t="s">
        <v>52</v>
      </c>
      <c r="R63" s="13">
        <f t="shared" si="0"/>
        <v>337</v>
      </c>
      <c r="S63" s="17">
        <f t="shared" si="1"/>
        <v>56.166666666666664</v>
      </c>
      <c r="T63" s="18">
        <f t="shared" si="4"/>
        <v>5.6166666666666663</v>
      </c>
    </row>
    <row r="64" spans="1:20" ht="24.75" customHeight="1" thickBot="1" x14ac:dyDescent="0.3">
      <c r="A64" s="19">
        <v>61</v>
      </c>
      <c r="B64" s="20" t="s">
        <v>82</v>
      </c>
      <c r="C64" s="21">
        <v>20186145</v>
      </c>
      <c r="D64" s="22">
        <v>62</v>
      </c>
      <c r="E64" s="19" t="s">
        <v>39</v>
      </c>
      <c r="F64" s="19">
        <v>72</v>
      </c>
      <c r="G64" s="19" t="s">
        <v>52</v>
      </c>
      <c r="H64" s="19">
        <v>38</v>
      </c>
      <c r="I64" s="19" t="s">
        <v>52</v>
      </c>
      <c r="J64" s="19">
        <v>38</v>
      </c>
      <c r="K64" s="19" t="s">
        <v>52</v>
      </c>
      <c r="L64" s="19">
        <v>54</v>
      </c>
      <c r="M64" s="19" t="s">
        <v>52</v>
      </c>
      <c r="N64" s="19">
        <f t="shared" si="2"/>
        <v>264</v>
      </c>
      <c r="O64" s="23">
        <f t="shared" si="3"/>
        <v>52.800000000000004</v>
      </c>
      <c r="P64" s="22">
        <v>65</v>
      </c>
      <c r="Q64" s="19" t="s">
        <v>39</v>
      </c>
      <c r="R64" s="19">
        <f t="shared" si="0"/>
        <v>329</v>
      </c>
      <c r="S64" s="23">
        <f t="shared" si="1"/>
        <v>54.833333333333336</v>
      </c>
      <c r="T64" s="18">
        <f t="shared" si="4"/>
        <v>5.4833333333333334</v>
      </c>
    </row>
    <row r="65" spans="1:20" s="3" customFormat="1" ht="24.75" customHeight="1" x14ac:dyDescent="0.25">
      <c r="A65" s="5" t="s">
        <v>83</v>
      </c>
      <c r="B65" s="24"/>
      <c r="C65" s="6"/>
      <c r="D65" s="25">
        <f>SUM(D4:D64)/61</f>
        <v>77.704918032786878</v>
      </c>
      <c r="E65" s="26"/>
      <c r="F65" s="25">
        <f>SUM(F4:F64)/61</f>
        <v>82.622950819672127</v>
      </c>
      <c r="G65" s="26"/>
      <c r="H65" s="25">
        <f>SUM(H4:H64)/61</f>
        <v>60.278688524590166</v>
      </c>
      <c r="I65" s="26"/>
      <c r="J65" s="25">
        <f>SUM(J4:J64)/61</f>
        <v>55.83606557377049</v>
      </c>
      <c r="K65" s="26"/>
      <c r="L65" s="25">
        <f>SUM(L4:L64)/61</f>
        <v>79.491803278688522</v>
      </c>
      <c r="M65" s="26"/>
      <c r="N65" s="27"/>
      <c r="O65" s="28"/>
      <c r="P65" s="25">
        <f>SUM(P4:P64)/61</f>
        <v>85.47540983606558</v>
      </c>
      <c r="Q65" s="26"/>
      <c r="R65" s="27"/>
      <c r="S65" s="29"/>
      <c r="T65" s="18">
        <f t="shared" si="4"/>
        <v>0</v>
      </c>
    </row>
    <row r="66" spans="1:20" s="3" customFormat="1" ht="24.75" customHeight="1" thickBot="1" x14ac:dyDescent="0.3">
      <c r="A66" s="30" t="s">
        <v>84</v>
      </c>
      <c r="B66" s="31"/>
      <c r="C66" s="32"/>
      <c r="D66" s="33" t="s">
        <v>85</v>
      </c>
      <c r="E66" s="32"/>
      <c r="F66" s="33" t="s">
        <v>86</v>
      </c>
      <c r="G66" s="32"/>
      <c r="H66" s="34" t="s">
        <v>87</v>
      </c>
      <c r="I66" s="35"/>
      <c r="J66" s="33" t="s">
        <v>88</v>
      </c>
      <c r="K66" s="32"/>
      <c r="L66" s="33" t="s">
        <v>89</v>
      </c>
      <c r="M66" s="32"/>
      <c r="N66" s="36"/>
      <c r="O66" s="37"/>
      <c r="P66" s="33" t="s">
        <v>90</v>
      </c>
      <c r="Q66" s="32"/>
      <c r="R66" s="36"/>
      <c r="S66" s="38"/>
      <c r="T66" s="18">
        <f t="shared" si="4"/>
        <v>0</v>
      </c>
    </row>
    <row r="67" spans="1:20" ht="24.75" customHeight="1" x14ac:dyDescent="0.25">
      <c r="C67" s="39" t="s">
        <v>91</v>
      </c>
      <c r="D67" s="9"/>
      <c r="E67" s="9"/>
      <c r="F67" s="9"/>
      <c r="G67" s="9"/>
      <c r="H67" s="9"/>
      <c r="I67" s="9"/>
      <c r="J67" s="9"/>
      <c r="K67" s="9"/>
      <c r="L67" s="40"/>
      <c r="T67" s="18">
        <f t="shared" si="4"/>
        <v>0</v>
      </c>
    </row>
    <row r="68" spans="1:20" ht="24.75" customHeight="1" x14ac:dyDescent="0.25">
      <c r="B68" s="11" t="s">
        <v>92</v>
      </c>
      <c r="C68" s="11" t="s">
        <v>93</v>
      </c>
      <c r="D68" s="12" t="s">
        <v>15</v>
      </c>
      <c r="E68" s="12" t="s">
        <v>16</v>
      </c>
      <c r="F68" s="12" t="s">
        <v>21</v>
      </c>
      <c r="G68" s="12" t="s">
        <v>24</v>
      </c>
      <c r="H68" s="12" t="s">
        <v>26</v>
      </c>
      <c r="I68" s="12" t="s">
        <v>39</v>
      </c>
      <c r="J68" s="12" t="s">
        <v>52</v>
      </c>
      <c r="K68" s="12" t="s">
        <v>71</v>
      </c>
      <c r="L68" s="41" t="s">
        <v>94</v>
      </c>
      <c r="N68" s="42" t="s">
        <v>95</v>
      </c>
      <c r="O68" s="43"/>
      <c r="P68" s="44"/>
      <c r="Q68" s="13">
        <v>61</v>
      </c>
      <c r="T68" s="18">
        <f t="shared" si="4"/>
        <v>0</v>
      </c>
    </row>
    <row r="69" spans="1:20" ht="24.75" customHeight="1" x14ac:dyDescent="0.25">
      <c r="B69" s="11" t="s">
        <v>96</v>
      </c>
      <c r="C69" s="11">
        <v>98</v>
      </c>
      <c r="D69" s="12">
        <v>4</v>
      </c>
      <c r="E69" s="12">
        <v>10</v>
      </c>
      <c r="F69" s="12">
        <v>9</v>
      </c>
      <c r="G69" s="12">
        <v>16</v>
      </c>
      <c r="H69" s="12">
        <v>13</v>
      </c>
      <c r="I69" s="12">
        <v>6</v>
      </c>
      <c r="J69" s="12">
        <v>3</v>
      </c>
      <c r="K69" s="12"/>
      <c r="L69" s="41">
        <f t="shared" ref="L69:L74" si="5">SUM(D69:K69)</f>
        <v>61</v>
      </c>
      <c r="N69" s="1" t="s">
        <v>97</v>
      </c>
      <c r="O69" s="1"/>
      <c r="P69" s="1"/>
      <c r="Q69" s="13">
        <v>61</v>
      </c>
      <c r="T69" s="18">
        <f t="shared" ref="T69:T74" si="6">S69/10</f>
        <v>0</v>
      </c>
    </row>
    <row r="70" spans="1:20" ht="24.75" customHeight="1" x14ac:dyDescent="0.25">
      <c r="B70" s="11" t="s">
        <v>98</v>
      </c>
      <c r="C70" s="11">
        <v>98</v>
      </c>
      <c r="D70" s="12">
        <v>8</v>
      </c>
      <c r="E70" s="12">
        <v>11</v>
      </c>
      <c r="F70" s="12">
        <v>5</v>
      </c>
      <c r="G70" s="12">
        <v>7</v>
      </c>
      <c r="H70" s="12">
        <v>9</v>
      </c>
      <c r="I70" s="12">
        <v>9</v>
      </c>
      <c r="J70" s="12">
        <v>7</v>
      </c>
      <c r="K70" s="12">
        <v>5</v>
      </c>
      <c r="L70" s="41">
        <f t="shared" si="5"/>
        <v>61</v>
      </c>
      <c r="N70" s="1" t="s">
        <v>99</v>
      </c>
      <c r="O70" s="1"/>
      <c r="P70" s="1"/>
      <c r="Q70" s="13">
        <v>100</v>
      </c>
      <c r="T70" s="18">
        <f t="shared" si="6"/>
        <v>0</v>
      </c>
    </row>
    <row r="71" spans="1:20" ht="24.75" customHeight="1" x14ac:dyDescent="0.25">
      <c r="B71" s="11" t="s">
        <v>100</v>
      </c>
      <c r="C71" s="11">
        <v>99</v>
      </c>
      <c r="D71" s="12">
        <v>5</v>
      </c>
      <c r="E71" s="12">
        <v>4</v>
      </c>
      <c r="F71" s="12">
        <v>7</v>
      </c>
      <c r="G71" s="12">
        <v>13</v>
      </c>
      <c r="H71" s="12">
        <v>9</v>
      </c>
      <c r="I71" s="12">
        <v>12</v>
      </c>
      <c r="J71" s="12">
        <v>9</v>
      </c>
      <c r="K71" s="12">
        <v>2</v>
      </c>
      <c r="L71" s="41">
        <f t="shared" si="5"/>
        <v>61</v>
      </c>
      <c r="N71" s="45"/>
      <c r="O71" s="46"/>
      <c r="P71" s="46"/>
      <c r="T71" s="18">
        <f t="shared" si="6"/>
        <v>0</v>
      </c>
    </row>
    <row r="72" spans="1:20" ht="24.75" customHeight="1" x14ac:dyDescent="0.25">
      <c r="B72" s="11" t="s">
        <v>101</v>
      </c>
      <c r="C72" s="11">
        <v>97</v>
      </c>
      <c r="D72" s="12">
        <v>3</v>
      </c>
      <c r="E72" s="12">
        <v>6</v>
      </c>
      <c r="F72" s="12">
        <v>5</v>
      </c>
      <c r="G72" s="12">
        <v>11</v>
      </c>
      <c r="H72" s="12">
        <v>14</v>
      </c>
      <c r="I72" s="12">
        <v>13</v>
      </c>
      <c r="J72" s="12">
        <v>6</v>
      </c>
      <c r="K72" s="12">
        <v>3</v>
      </c>
      <c r="L72" s="41">
        <f t="shared" si="5"/>
        <v>61</v>
      </c>
      <c r="N72" s="46"/>
      <c r="O72" s="46"/>
      <c r="P72" s="46"/>
      <c r="T72" s="18">
        <f t="shared" si="6"/>
        <v>0</v>
      </c>
    </row>
    <row r="73" spans="1:20" ht="24.75" customHeight="1" x14ac:dyDescent="0.25">
      <c r="B73" s="11" t="s">
        <v>102</v>
      </c>
      <c r="C73" s="11">
        <v>98</v>
      </c>
      <c r="D73" s="12">
        <v>6</v>
      </c>
      <c r="E73" s="12">
        <v>15</v>
      </c>
      <c r="F73" s="12">
        <v>9</v>
      </c>
      <c r="G73" s="12">
        <v>10</v>
      </c>
      <c r="H73" s="12">
        <v>10</v>
      </c>
      <c r="I73" s="12">
        <v>7</v>
      </c>
      <c r="J73" s="12">
        <v>4</v>
      </c>
      <c r="K73" s="12"/>
      <c r="L73" s="41">
        <f t="shared" si="5"/>
        <v>61</v>
      </c>
      <c r="N73" s="46"/>
      <c r="O73" s="46"/>
      <c r="P73" s="46"/>
      <c r="T73" s="18">
        <f t="shared" si="6"/>
        <v>0</v>
      </c>
    </row>
    <row r="74" spans="1:20" ht="24.75" customHeight="1" thickBot="1" x14ac:dyDescent="0.3">
      <c r="B74" s="47" t="s">
        <v>103</v>
      </c>
      <c r="C74" s="47">
        <v>100</v>
      </c>
      <c r="D74" s="36">
        <v>18</v>
      </c>
      <c r="E74" s="36">
        <v>9</v>
      </c>
      <c r="F74" s="36">
        <v>11</v>
      </c>
      <c r="G74" s="36">
        <v>13</v>
      </c>
      <c r="H74" s="36">
        <v>6</v>
      </c>
      <c r="I74" s="36">
        <v>2</v>
      </c>
      <c r="J74" s="36">
        <v>2</v>
      </c>
      <c r="K74" s="36"/>
      <c r="L74" s="48">
        <f t="shared" si="5"/>
        <v>61</v>
      </c>
      <c r="N74" s="46"/>
      <c r="O74" s="46"/>
      <c r="P74" s="46"/>
      <c r="T74" s="18">
        <f t="shared" si="6"/>
        <v>0</v>
      </c>
    </row>
  </sheetData>
  <mergeCells count="36">
    <mergeCell ref="N73:P73"/>
    <mergeCell ref="N74:P74"/>
    <mergeCell ref="C67:L67"/>
    <mergeCell ref="N68:P68"/>
    <mergeCell ref="N69:P69"/>
    <mergeCell ref="N70:P70"/>
    <mergeCell ref="N71:P71"/>
    <mergeCell ref="N72:P72"/>
    <mergeCell ref="P65:Q65"/>
    <mergeCell ref="A66:C66"/>
    <mergeCell ref="D66:E66"/>
    <mergeCell ref="F66:G66"/>
    <mergeCell ref="H66:I66"/>
    <mergeCell ref="J66:K66"/>
    <mergeCell ref="L66:M66"/>
    <mergeCell ref="P66:Q66"/>
    <mergeCell ref="O2:O3"/>
    <mergeCell ref="P2:Q2"/>
    <mergeCell ref="R2:R3"/>
    <mergeCell ref="S2:S3"/>
    <mergeCell ref="A65:C65"/>
    <mergeCell ref="D65:E65"/>
    <mergeCell ref="F65:G65"/>
    <mergeCell ref="H65:I65"/>
    <mergeCell ref="J65:K65"/>
    <mergeCell ref="L65:M65"/>
    <mergeCell ref="A1:S1"/>
    <mergeCell ref="A2:A3"/>
    <mergeCell ref="B2:B3"/>
    <mergeCell ref="C2:C3"/>
    <mergeCell ref="D2:E2"/>
    <mergeCell ref="F2:G2"/>
    <mergeCell ref="H2:I2"/>
    <mergeCell ref="J2:K2"/>
    <mergeCell ref="L2:M2"/>
    <mergeCell ref="N2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Sheet1!_57747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 roopa</dc:creator>
  <cp:lastModifiedBy>hema roopa</cp:lastModifiedBy>
  <dcterms:created xsi:type="dcterms:W3CDTF">2015-06-05T18:17:20Z</dcterms:created>
  <dcterms:modified xsi:type="dcterms:W3CDTF">2021-05-14T06:08:36Z</dcterms:modified>
</cp:coreProperties>
</file>